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CDC7EA0-C51B-4E85-8279-C871F62A29FF}" xr6:coauthVersionLast="47" xr6:coauthVersionMax="47" xr10:uidLastSave="{00000000-0000-0000-0000-000000000000}"/>
  <bookViews>
    <workbookView xWindow="-108" yWindow="-108" windowWidth="23256" windowHeight="12576" tabRatio="960" activeTab="4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</sheets>
  <definedNames>
    <definedName name="_xlnm._FilterDatabase" localSheetId="1" hidden="1">'Приложение 2'!$A$6:$L$114</definedName>
    <definedName name="_xlnm._FilterDatabase" localSheetId="2" hidden="1">'Приложение 3'!$A$6:$K$300</definedName>
    <definedName name="_xlnm._FilterDatabase" localSheetId="3" hidden="1">'Приложение 4'!$A$6:$L$133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4" l="1"/>
  <c r="J109" i="4"/>
  <c r="J110" i="4"/>
  <c r="J111" i="4"/>
  <c r="J112" i="4"/>
  <c r="J113" i="4"/>
  <c r="K112" i="2"/>
  <c r="K111" i="2" s="1"/>
  <c r="K110" i="2" s="1"/>
  <c r="K109" i="2" s="1"/>
  <c r="K108" i="2" s="1"/>
  <c r="K107" i="2" s="1"/>
  <c r="J112" i="2"/>
  <c r="J111" i="2"/>
  <c r="J110" i="2" s="1"/>
  <c r="J109" i="2" s="1"/>
  <c r="J108" i="2" s="1"/>
  <c r="J107" i="2" s="1"/>
  <c r="K105" i="2"/>
  <c r="K104" i="2" s="1"/>
  <c r="K103" i="2" s="1"/>
  <c r="K102" i="2" s="1"/>
  <c r="K101" i="2" s="1"/>
  <c r="K100" i="2" s="1"/>
  <c r="J105" i="2"/>
  <c r="J104" i="2" s="1"/>
  <c r="J103" i="2" s="1"/>
  <c r="J102" i="2" s="1"/>
  <c r="J101" i="2" s="1"/>
  <c r="J100" i="2" s="1"/>
  <c r="I105" i="2"/>
  <c r="I104" i="2"/>
  <c r="I103" i="2" s="1"/>
  <c r="I102" i="2" s="1"/>
  <c r="I101" i="2" s="1"/>
  <c r="I100" i="2" s="1"/>
  <c r="K98" i="2"/>
  <c r="J98" i="2"/>
  <c r="J97" i="2" s="1"/>
  <c r="J96" i="2" s="1"/>
  <c r="J95" i="2" s="1"/>
  <c r="I98" i="2"/>
  <c r="I97" i="2" s="1"/>
  <c r="I96" i="2" s="1"/>
  <c r="I95" i="2" s="1"/>
  <c r="K97" i="2"/>
  <c r="K96" i="2" s="1"/>
  <c r="K95" i="2" s="1"/>
  <c r="K93" i="2"/>
  <c r="J93" i="2"/>
  <c r="J92" i="2" s="1"/>
  <c r="I93" i="2"/>
  <c r="I92" i="2" s="1"/>
  <c r="K92" i="2"/>
  <c r="K90" i="2"/>
  <c r="K89" i="2" s="1"/>
  <c r="K88" i="2" s="1"/>
  <c r="K87" i="2" s="1"/>
  <c r="K86" i="2" s="1"/>
  <c r="J90" i="2"/>
  <c r="J89" i="2" s="1"/>
  <c r="J88" i="2" s="1"/>
  <c r="J87" i="2" s="1"/>
  <c r="J86" i="2" s="1"/>
  <c r="J79" i="2" s="1"/>
  <c r="I90" i="2"/>
  <c r="I89" i="2"/>
  <c r="I84" i="2"/>
  <c r="I83" i="2" s="1"/>
  <c r="I82" i="2" s="1"/>
  <c r="I81" i="2" s="1"/>
  <c r="I80" i="2" s="1"/>
  <c r="K77" i="2"/>
  <c r="K76" i="2" s="1"/>
  <c r="K75" i="2" s="1"/>
  <c r="K74" i="2" s="1"/>
  <c r="K73" i="2" s="1"/>
  <c r="J77" i="2"/>
  <c r="I77" i="2"/>
  <c r="I76" i="2" s="1"/>
  <c r="I75" i="2" s="1"/>
  <c r="I74" i="2" s="1"/>
  <c r="I73" i="2" s="1"/>
  <c r="J76" i="2"/>
  <c r="J75" i="2" s="1"/>
  <c r="J74" i="2" s="1"/>
  <c r="J73" i="2" s="1"/>
  <c r="J72" i="2" s="1"/>
  <c r="K70" i="2"/>
  <c r="K69" i="2" s="1"/>
  <c r="J70" i="2"/>
  <c r="I70" i="2"/>
  <c r="I69" i="2" s="1"/>
  <c r="J69" i="2"/>
  <c r="J68" i="2" s="1"/>
  <c r="K62" i="2"/>
  <c r="J62" i="2"/>
  <c r="J59" i="2" s="1"/>
  <c r="I62" i="2"/>
  <c r="K60" i="2"/>
  <c r="J60" i="2"/>
  <c r="I60" i="2"/>
  <c r="I53" i="2"/>
  <c r="I52" i="2" s="1"/>
  <c r="I51" i="2" s="1"/>
  <c r="I50" i="2" s="1"/>
  <c r="I49" i="2" s="1"/>
  <c r="I48" i="2" s="1"/>
  <c r="I46" i="2"/>
  <c r="I45" i="2" s="1"/>
  <c r="I44" i="2" s="1"/>
  <c r="I43" i="2" s="1"/>
  <c r="I42" i="2" s="1"/>
  <c r="I41" i="2" s="1"/>
  <c r="K39" i="2"/>
  <c r="K38" i="2" s="1"/>
  <c r="K37" i="2" s="1"/>
  <c r="K36" i="2" s="1"/>
  <c r="K35" i="2" s="1"/>
  <c r="J39" i="2"/>
  <c r="J38" i="2" s="1"/>
  <c r="J37" i="2" s="1"/>
  <c r="J36" i="2" s="1"/>
  <c r="J35" i="2" s="1"/>
  <c r="I39" i="2"/>
  <c r="I38" i="2" s="1"/>
  <c r="I37" i="2" s="1"/>
  <c r="I36" i="2" s="1"/>
  <c r="I35" i="2" s="1"/>
  <c r="K33" i="2"/>
  <c r="K32" i="2" s="1"/>
  <c r="K31" i="2" s="1"/>
  <c r="J33" i="2"/>
  <c r="J32" i="2" s="1"/>
  <c r="J31" i="2" s="1"/>
  <c r="I33" i="2"/>
  <c r="I32" i="2" s="1"/>
  <c r="I31" i="2" s="1"/>
  <c r="K29" i="2"/>
  <c r="J29" i="2"/>
  <c r="I29" i="2"/>
  <c r="K27" i="2"/>
  <c r="J27" i="2"/>
  <c r="I27" i="2"/>
  <c r="K25" i="2"/>
  <c r="J25" i="2"/>
  <c r="I25" i="2"/>
  <c r="K22" i="2"/>
  <c r="K21" i="2" s="1"/>
  <c r="J22" i="2"/>
  <c r="I22" i="2"/>
  <c r="I21" i="2" s="1"/>
  <c r="J21" i="2"/>
  <c r="K15" i="2"/>
  <c r="K14" i="2" s="1"/>
  <c r="K13" i="2" s="1"/>
  <c r="K12" i="2" s="1"/>
  <c r="K11" i="2" s="1"/>
  <c r="K10" i="2" s="1"/>
  <c r="J15" i="2"/>
  <c r="I15" i="2"/>
  <c r="I14" i="2" s="1"/>
  <c r="I13" i="2" s="1"/>
  <c r="I12" i="2" s="1"/>
  <c r="I11" i="2" s="1"/>
  <c r="I10" i="2" s="1"/>
  <c r="J14" i="2"/>
  <c r="J13" i="2" s="1"/>
  <c r="J12" i="2" s="1"/>
  <c r="J11" i="2" s="1"/>
  <c r="J10" i="2" s="1"/>
  <c r="J48" i="3"/>
  <c r="J52" i="3"/>
  <c r="J51" i="3" s="1"/>
  <c r="J50" i="3" s="1"/>
  <c r="J49" i="3" s="1"/>
  <c r="J53" i="3"/>
  <c r="J47" i="4"/>
  <c r="J46" i="4" s="1"/>
  <c r="J45" i="4" s="1"/>
  <c r="J44" i="4" s="1"/>
  <c r="J43" i="4" s="1"/>
  <c r="J42" i="4" s="1"/>
  <c r="J41" i="4" s="1"/>
  <c r="J40" i="4" s="1"/>
  <c r="J84" i="3"/>
  <c r="J83" i="3" s="1"/>
  <c r="J82" i="3" s="1"/>
  <c r="J81" i="3" s="1"/>
  <c r="J80" i="3" s="1"/>
  <c r="C19" i="10"/>
  <c r="J24" i="2" l="1"/>
  <c r="I24" i="2"/>
  <c r="J20" i="2"/>
  <c r="J19" i="2" s="1"/>
  <c r="J18" i="2" s="1"/>
  <c r="J17" i="2" s="1"/>
  <c r="I59" i="2"/>
  <c r="I56" i="2" s="1"/>
  <c r="I88" i="2"/>
  <c r="I87" i="2" s="1"/>
  <c r="I86" i="2" s="1"/>
  <c r="K24" i="2"/>
  <c r="K20" i="2" s="1"/>
  <c r="K19" i="2" s="1"/>
  <c r="K18" i="2" s="1"/>
  <c r="K17" i="2" s="1"/>
  <c r="K9" i="2" s="1"/>
  <c r="K59" i="2"/>
  <c r="K55" i="2" s="1"/>
  <c r="J65" i="2"/>
  <c r="J64" i="2" s="1"/>
  <c r="J67" i="2"/>
  <c r="J66" i="2"/>
  <c r="J9" i="2"/>
  <c r="I55" i="2"/>
  <c r="J58" i="2"/>
  <c r="J57" i="2" s="1"/>
  <c r="J55" i="2"/>
  <c r="J56" i="2"/>
  <c r="I68" i="2"/>
  <c r="I65" i="2"/>
  <c r="I64" i="2" s="1"/>
  <c r="I79" i="2"/>
  <c r="I72" i="2" s="1"/>
  <c r="I20" i="2"/>
  <c r="I19" i="2" s="1"/>
  <c r="I18" i="2" s="1"/>
  <c r="I17" i="2" s="1"/>
  <c r="I9" i="2" s="1"/>
  <c r="K79" i="2"/>
  <c r="K72" i="2" s="1"/>
  <c r="K58" i="2"/>
  <c r="K57" i="2" s="1"/>
  <c r="K65" i="2"/>
  <c r="K64" i="2" s="1"/>
  <c r="K68" i="2"/>
  <c r="J79" i="4"/>
  <c r="E24" i="10"/>
  <c r="D24" i="10"/>
  <c r="C24" i="10"/>
  <c r="D26" i="10"/>
  <c r="E26" i="10"/>
  <c r="E23" i="10" s="1"/>
  <c r="C26" i="10"/>
  <c r="E29" i="10"/>
  <c r="E28" i="10" s="1"/>
  <c r="D29" i="10"/>
  <c r="D28" i="10" s="1"/>
  <c r="C29" i="10"/>
  <c r="C28" i="10" s="1"/>
  <c r="C21" i="10"/>
  <c r="C18" i="10" s="1"/>
  <c r="E16" i="10"/>
  <c r="D16" i="10"/>
  <c r="C16" i="10"/>
  <c r="E14" i="10"/>
  <c r="D14" i="10"/>
  <c r="C14" i="10"/>
  <c r="E20" i="13"/>
  <c r="D20" i="13"/>
  <c r="C20" i="13"/>
  <c r="E12" i="13"/>
  <c r="D12" i="13"/>
  <c r="C12" i="13"/>
  <c r="L130" i="4"/>
  <c r="L129" i="4" s="1"/>
  <c r="L128" i="4" s="1"/>
  <c r="L127" i="4" s="1"/>
  <c r="L126" i="4" s="1"/>
  <c r="K130" i="4"/>
  <c r="K129" i="4" s="1"/>
  <c r="K128" i="4" s="1"/>
  <c r="K127" i="4" s="1"/>
  <c r="K126" i="4" s="1"/>
  <c r="J130" i="4"/>
  <c r="J129" i="4" s="1"/>
  <c r="J128" i="4" s="1"/>
  <c r="J127" i="4" s="1"/>
  <c r="J126" i="4" s="1"/>
  <c r="L124" i="4"/>
  <c r="L123" i="4" s="1"/>
  <c r="L122" i="4" s="1"/>
  <c r="L121" i="4" s="1"/>
  <c r="K124" i="4"/>
  <c r="K123" i="4" s="1"/>
  <c r="K122" i="4" s="1"/>
  <c r="K121" i="4" s="1"/>
  <c r="J124" i="4"/>
  <c r="J123" i="4" s="1"/>
  <c r="J122" i="4" s="1"/>
  <c r="J121" i="4" s="1"/>
  <c r="L119" i="4"/>
  <c r="L118" i="4" s="1"/>
  <c r="L117" i="4" s="1"/>
  <c r="L116" i="4" s="1"/>
  <c r="K119" i="4"/>
  <c r="K118" i="4" s="1"/>
  <c r="K117" i="4" s="1"/>
  <c r="K116" i="4" s="1"/>
  <c r="J119" i="4"/>
  <c r="J118" i="4" s="1"/>
  <c r="J117" i="4" s="1"/>
  <c r="J116" i="4" s="1"/>
  <c r="L107" i="4"/>
  <c r="L106" i="4" s="1"/>
  <c r="L105" i="4" s="1"/>
  <c r="L104" i="4" s="1"/>
  <c r="L103" i="4" s="1"/>
  <c r="K107" i="4"/>
  <c r="K106" i="4" s="1"/>
  <c r="K105" i="4" s="1"/>
  <c r="K104" i="4" s="1"/>
  <c r="K103" i="4" s="1"/>
  <c r="J107" i="4"/>
  <c r="J106" i="4" s="1"/>
  <c r="J105" i="4" s="1"/>
  <c r="J104" i="4" s="1"/>
  <c r="J103" i="4" s="1"/>
  <c r="L101" i="4"/>
  <c r="L100" i="4" s="1"/>
  <c r="L99" i="4" s="1"/>
  <c r="L98" i="4" s="1"/>
  <c r="L97" i="4" s="1"/>
  <c r="K101" i="4"/>
  <c r="K100" i="4" s="1"/>
  <c r="K99" i="4" s="1"/>
  <c r="K98" i="4" s="1"/>
  <c r="K97" i="4" s="1"/>
  <c r="J101" i="4"/>
  <c r="J100" i="4" s="1"/>
  <c r="J99" i="4" s="1"/>
  <c r="J98" i="4" s="1"/>
  <c r="J97" i="4" s="1"/>
  <c r="L95" i="4"/>
  <c r="L94" i="4" s="1"/>
  <c r="L93" i="4" s="1"/>
  <c r="L92" i="4" s="1"/>
  <c r="L91" i="4" s="1"/>
  <c r="K95" i="4"/>
  <c r="K94" i="4" s="1"/>
  <c r="K93" i="4" s="1"/>
  <c r="K92" i="4" s="1"/>
  <c r="K91" i="4" s="1"/>
  <c r="L89" i="4"/>
  <c r="L88" i="4" s="1"/>
  <c r="L87" i="4" s="1"/>
  <c r="L86" i="4" s="1"/>
  <c r="L85" i="4" s="1"/>
  <c r="K89" i="4"/>
  <c r="K88" i="4" s="1"/>
  <c r="K87" i="4" s="1"/>
  <c r="K86" i="4" s="1"/>
  <c r="K85" i="4" s="1"/>
  <c r="J89" i="4"/>
  <c r="J88" i="4" s="1"/>
  <c r="J87" i="4" s="1"/>
  <c r="J86" i="4" s="1"/>
  <c r="J85" i="4" s="1"/>
  <c r="J83" i="4"/>
  <c r="J82" i="4" s="1"/>
  <c r="J81" i="4" s="1"/>
  <c r="J80" i="4" s="1"/>
  <c r="L77" i="4"/>
  <c r="L76" i="4" s="1"/>
  <c r="L75" i="4" s="1"/>
  <c r="L74" i="4" s="1"/>
  <c r="L73" i="4" s="1"/>
  <c r="K77" i="4"/>
  <c r="K76" i="4" s="1"/>
  <c r="K75" i="4" s="1"/>
  <c r="K74" i="4" s="1"/>
  <c r="K73" i="4" s="1"/>
  <c r="J77" i="4"/>
  <c r="J76" i="4" s="1"/>
  <c r="J75" i="4" s="1"/>
  <c r="J74" i="4" s="1"/>
  <c r="J73" i="4" s="1"/>
  <c r="L69" i="4"/>
  <c r="L68" i="4" s="1"/>
  <c r="L67" i="4" s="1"/>
  <c r="L66" i="4" s="1"/>
  <c r="L65" i="4" s="1"/>
  <c r="L64" i="4" s="1"/>
  <c r="K69" i="4"/>
  <c r="K68" i="4" s="1"/>
  <c r="K67" i="4" s="1"/>
  <c r="K66" i="4" s="1"/>
  <c r="K65" i="4" s="1"/>
  <c r="K64" i="4" s="1"/>
  <c r="J69" i="4"/>
  <c r="J68" i="4" s="1"/>
  <c r="J67" i="4" s="1"/>
  <c r="J66" i="4" s="1"/>
  <c r="J65" i="4" s="1"/>
  <c r="J64" i="4" s="1"/>
  <c r="L62" i="4"/>
  <c r="L61" i="4" s="1"/>
  <c r="L60" i="4" s="1"/>
  <c r="L59" i="4" s="1"/>
  <c r="L58" i="4" s="1"/>
  <c r="K62" i="4"/>
  <c r="K61" i="4" s="1"/>
  <c r="K60" i="4" s="1"/>
  <c r="K59" i="4" s="1"/>
  <c r="K58" i="4" s="1"/>
  <c r="J62" i="4"/>
  <c r="J61" i="4" s="1"/>
  <c r="J60" i="4" s="1"/>
  <c r="J59" i="4" s="1"/>
  <c r="J58" i="4" s="1"/>
  <c r="L56" i="4"/>
  <c r="L55" i="4" s="1"/>
  <c r="L54" i="4" s="1"/>
  <c r="L53" i="4" s="1"/>
  <c r="L52" i="4" s="1"/>
  <c r="K56" i="4"/>
  <c r="K55" i="4" s="1"/>
  <c r="K54" i="4" s="1"/>
  <c r="K53" i="4" s="1"/>
  <c r="K52" i="4" s="1"/>
  <c r="J56" i="4"/>
  <c r="J55" i="4" s="1"/>
  <c r="J54" i="4" s="1"/>
  <c r="J53" i="4" s="1"/>
  <c r="J52" i="4" s="1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L33" i="4"/>
  <c r="L32" i="4" s="1"/>
  <c r="L31" i="4" s="1"/>
  <c r="L30" i="4" s="1"/>
  <c r="K33" i="4"/>
  <c r="K32" i="4" s="1"/>
  <c r="K31" i="4" s="1"/>
  <c r="K30" i="4" s="1"/>
  <c r="J33" i="4"/>
  <c r="J32" i="4" s="1"/>
  <c r="J31" i="4" s="1"/>
  <c r="J30" i="4" s="1"/>
  <c r="L28" i="4"/>
  <c r="L27" i="4" s="1"/>
  <c r="L26" i="4" s="1"/>
  <c r="L25" i="4" s="1"/>
  <c r="K28" i="4"/>
  <c r="K27" i="4" s="1"/>
  <c r="K26" i="4" s="1"/>
  <c r="K25" i="4" s="1"/>
  <c r="J28" i="4"/>
  <c r="J27" i="4" s="1"/>
  <c r="J26" i="4" s="1"/>
  <c r="J25" i="4" s="1"/>
  <c r="L22" i="4"/>
  <c r="L21" i="4" s="1"/>
  <c r="L20" i="4" s="1"/>
  <c r="L19" i="4" s="1"/>
  <c r="L18" i="4" s="1"/>
  <c r="K22" i="4"/>
  <c r="K21" i="4" s="1"/>
  <c r="K20" i="4" s="1"/>
  <c r="K19" i="4" s="1"/>
  <c r="K18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K16" i="4"/>
  <c r="K15" i="4" s="1"/>
  <c r="K14" i="4" s="1"/>
  <c r="K13" i="4" s="1"/>
  <c r="K12" i="4" s="1"/>
  <c r="J16" i="4"/>
  <c r="J15" i="4" s="1"/>
  <c r="J14" i="4" s="1"/>
  <c r="J13" i="4" s="1"/>
  <c r="J12" i="4" s="1"/>
  <c r="K33" i="3"/>
  <c r="K32" i="3" s="1"/>
  <c r="K31" i="3" s="1"/>
  <c r="L33" i="3"/>
  <c r="L32" i="3" s="1"/>
  <c r="L31" i="3" s="1"/>
  <c r="J33" i="3"/>
  <c r="J32" i="3" s="1"/>
  <c r="J31" i="3" s="1"/>
  <c r="L112" i="3"/>
  <c r="L111" i="3" s="1"/>
  <c r="L110" i="3" s="1"/>
  <c r="L109" i="3" s="1"/>
  <c r="L108" i="3" s="1"/>
  <c r="L107" i="3" s="1"/>
  <c r="K112" i="3"/>
  <c r="K111" i="3" s="1"/>
  <c r="K110" i="3" s="1"/>
  <c r="K109" i="3" s="1"/>
  <c r="K108" i="3" s="1"/>
  <c r="K107" i="3" s="1"/>
  <c r="L105" i="3"/>
  <c r="L104" i="3" s="1"/>
  <c r="L103" i="3" s="1"/>
  <c r="L102" i="3" s="1"/>
  <c r="L101" i="3" s="1"/>
  <c r="L100" i="3" s="1"/>
  <c r="K105" i="3"/>
  <c r="K104" i="3" s="1"/>
  <c r="K103" i="3" s="1"/>
  <c r="K102" i="3" s="1"/>
  <c r="K101" i="3" s="1"/>
  <c r="K100" i="3" s="1"/>
  <c r="J105" i="3"/>
  <c r="J104" i="3" s="1"/>
  <c r="J103" i="3" s="1"/>
  <c r="J102" i="3" s="1"/>
  <c r="J101" i="3" s="1"/>
  <c r="J100" i="3" s="1"/>
  <c r="L98" i="3"/>
  <c r="L97" i="3" s="1"/>
  <c r="L96" i="3" s="1"/>
  <c r="L95" i="3" s="1"/>
  <c r="K98" i="3"/>
  <c r="K97" i="3" s="1"/>
  <c r="K96" i="3" s="1"/>
  <c r="K95" i="3" s="1"/>
  <c r="J98" i="3"/>
  <c r="J97" i="3" s="1"/>
  <c r="J96" i="3" s="1"/>
  <c r="J95" i="3" s="1"/>
  <c r="L93" i="3"/>
  <c r="L92" i="3" s="1"/>
  <c r="K93" i="3"/>
  <c r="K92" i="3" s="1"/>
  <c r="J93" i="3"/>
  <c r="J92" i="3" s="1"/>
  <c r="L90" i="3"/>
  <c r="L89" i="3" s="1"/>
  <c r="K90" i="3"/>
  <c r="K89" i="3" s="1"/>
  <c r="J90" i="3"/>
  <c r="J89" i="3" s="1"/>
  <c r="L77" i="3"/>
  <c r="L76" i="3" s="1"/>
  <c r="L75" i="3" s="1"/>
  <c r="L74" i="3" s="1"/>
  <c r="L73" i="3" s="1"/>
  <c r="K77" i="3"/>
  <c r="K76" i="3" s="1"/>
  <c r="K75" i="3" s="1"/>
  <c r="K74" i="3" s="1"/>
  <c r="K73" i="3" s="1"/>
  <c r="J77" i="3"/>
  <c r="J76" i="3" s="1"/>
  <c r="J75" i="3" s="1"/>
  <c r="J74" i="3" s="1"/>
  <c r="J73" i="3" s="1"/>
  <c r="L70" i="3"/>
  <c r="L69" i="3" s="1"/>
  <c r="K70" i="3"/>
  <c r="K69" i="3" s="1"/>
  <c r="J70" i="3"/>
  <c r="J69" i="3" s="1"/>
  <c r="L62" i="3"/>
  <c r="K62" i="3"/>
  <c r="J62" i="3"/>
  <c r="L60" i="3"/>
  <c r="K60" i="3"/>
  <c r="J60" i="3"/>
  <c r="J46" i="3"/>
  <c r="J45" i="3" s="1"/>
  <c r="J44" i="3" s="1"/>
  <c r="J43" i="3" s="1"/>
  <c r="J42" i="3" s="1"/>
  <c r="J41" i="3" s="1"/>
  <c r="L39" i="3"/>
  <c r="L38" i="3" s="1"/>
  <c r="L37" i="3" s="1"/>
  <c r="L36" i="3" s="1"/>
  <c r="L35" i="3" s="1"/>
  <c r="K39" i="3"/>
  <c r="K38" i="3" s="1"/>
  <c r="K37" i="3" s="1"/>
  <c r="K36" i="3" s="1"/>
  <c r="K35" i="3" s="1"/>
  <c r="J39" i="3"/>
  <c r="J38" i="3" s="1"/>
  <c r="J37" i="3" s="1"/>
  <c r="J36" i="3" s="1"/>
  <c r="J35" i="3" s="1"/>
  <c r="L29" i="3"/>
  <c r="K29" i="3"/>
  <c r="J29" i="3"/>
  <c r="L27" i="3"/>
  <c r="K27" i="3"/>
  <c r="J27" i="3"/>
  <c r="L25" i="3"/>
  <c r="K25" i="3"/>
  <c r="J25" i="3"/>
  <c r="L22" i="3"/>
  <c r="L21" i="3" s="1"/>
  <c r="K22" i="3"/>
  <c r="K21" i="3" s="1"/>
  <c r="J22" i="3"/>
  <c r="J21" i="3" s="1"/>
  <c r="L15" i="3"/>
  <c r="L14" i="3" s="1"/>
  <c r="L13" i="3" s="1"/>
  <c r="L12" i="3" s="1"/>
  <c r="L11" i="3" s="1"/>
  <c r="L10" i="3" s="1"/>
  <c r="K15" i="3"/>
  <c r="K14" i="3" s="1"/>
  <c r="K13" i="3" s="1"/>
  <c r="K12" i="3" s="1"/>
  <c r="K11" i="3" s="1"/>
  <c r="K10" i="3" s="1"/>
  <c r="J15" i="3"/>
  <c r="J14" i="3" s="1"/>
  <c r="J13" i="3" s="1"/>
  <c r="J12" i="3" s="1"/>
  <c r="J11" i="3" s="1"/>
  <c r="J10" i="3" s="1"/>
  <c r="K8" i="2" l="1"/>
  <c r="K56" i="2"/>
  <c r="I58" i="2"/>
  <c r="I57" i="2" s="1"/>
  <c r="I8" i="2"/>
  <c r="K66" i="2"/>
  <c r="K67" i="2"/>
  <c r="I67" i="2"/>
  <c r="I66" i="2"/>
  <c r="J8" i="2"/>
  <c r="C23" i="10"/>
  <c r="E13" i="10"/>
  <c r="D13" i="10"/>
  <c r="D23" i="10"/>
  <c r="C13" i="10"/>
  <c r="J24" i="4"/>
  <c r="J11" i="4" s="1"/>
  <c r="J10" i="4" s="1"/>
  <c r="J9" i="4" s="1"/>
  <c r="K88" i="3"/>
  <c r="K87" i="3" s="1"/>
  <c r="K86" i="3" s="1"/>
  <c r="K79" i="3" s="1"/>
  <c r="K72" i="3" s="1"/>
  <c r="K24" i="3"/>
  <c r="K20" i="3" s="1"/>
  <c r="K19" i="3" s="1"/>
  <c r="K18" i="3" s="1"/>
  <c r="K17" i="3" s="1"/>
  <c r="K9" i="3" s="1"/>
  <c r="E12" i="10"/>
  <c r="E11" i="10" s="1"/>
  <c r="L115" i="4"/>
  <c r="L72" i="4" s="1"/>
  <c r="L71" i="4" s="1"/>
  <c r="K115" i="4"/>
  <c r="K72" i="4" s="1"/>
  <c r="K71" i="4" s="1"/>
  <c r="K51" i="4"/>
  <c r="K50" i="4" s="1"/>
  <c r="K49" i="4" s="1"/>
  <c r="L24" i="4"/>
  <c r="L11" i="4" s="1"/>
  <c r="L10" i="4" s="1"/>
  <c r="L9" i="4" s="1"/>
  <c r="K24" i="4"/>
  <c r="K11" i="4" s="1"/>
  <c r="K10" i="4" s="1"/>
  <c r="K9" i="4" s="1"/>
  <c r="L51" i="4"/>
  <c r="L50" i="4" s="1"/>
  <c r="L49" i="4" s="1"/>
  <c r="J51" i="4"/>
  <c r="J50" i="4" s="1"/>
  <c r="J49" i="4" s="1"/>
  <c r="J115" i="4"/>
  <c r="J71" i="4" s="1"/>
  <c r="L68" i="3"/>
  <c r="L66" i="3" s="1"/>
  <c r="L65" i="3"/>
  <c r="L64" i="3" s="1"/>
  <c r="K59" i="3"/>
  <c r="K58" i="3" s="1"/>
  <c r="K57" i="3" s="1"/>
  <c r="L59" i="3"/>
  <c r="L56" i="3" s="1"/>
  <c r="L88" i="3"/>
  <c r="L87" i="3" s="1"/>
  <c r="L86" i="3" s="1"/>
  <c r="L79" i="3" s="1"/>
  <c r="L72" i="3" s="1"/>
  <c r="L24" i="3"/>
  <c r="L20" i="3" s="1"/>
  <c r="L19" i="3" s="1"/>
  <c r="L18" i="3" s="1"/>
  <c r="L17" i="3" s="1"/>
  <c r="L9" i="3" s="1"/>
  <c r="J88" i="3"/>
  <c r="J87" i="3" s="1"/>
  <c r="J86" i="3" s="1"/>
  <c r="J68" i="3"/>
  <c r="J67" i="3" s="1"/>
  <c r="J65" i="3"/>
  <c r="J64" i="3" s="1"/>
  <c r="J59" i="3"/>
  <c r="J56" i="3" s="1"/>
  <c r="J24" i="3"/>
  <c r="J20" i="3" s="1"/>
  <c r="J19" i="3" s="1"/>
  <c r="J18" i="3" s="1"/>
  <c r="J17" i="3" s="1"/>
  <c r="J9" i="3" s="1"/>
  <c r="K65" i="3"/>
  <c r="K64" i="3" s="1"/>
  <c r="K68" i="3"/>
  <c r="J8" i="4" l="1"/>
  <c r="J79" i="3"/>
  <c r="J72" i="3" s="1"/>
  <c r="D12" i="10"/>
  <c r="D11" i="10" s="1"/>
  <c r="C12" i="10"/>
  <c r="C11" i="10" s="1"/>
  <c r="K56" i="3"/>
  <c r="L67" i="3"/>
  <c r="J66" i="3"/>
  <c r="K55" i="3"/>
  <c r="K8" i="3" s="1"/>
  <c r="L58" i="3"/>
  <c r="L57" i="3" s="1"/>
  <c r="K8" i="4"/>
  <c r="L8" i="4"/>
  <c r="L55" i="3"/>
  <c r="L8" i="3" s="1"/>
  <c r="J58" i="3"/>
  <c r="J57" i="3" s="1"/>
  <c r="J55" i="3"/>
  <c r="K66" i="3"/>
  <c r="K67" i="3"/>
  <c r="J8" i="3" l="1"/>
</calcChain>
</file>

<file path=xl/sharedStrings.xml><?xml version="1.0" encoding="utf-8"?>
<sst xmlns="http://schemas.openxmlformats.org/spreadsheetml/2006/main" count="2361" uniqueCount="230">
  <si>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</si>
  <si>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</si>
  <si>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</si>
  <si>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</si>
  <si>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</si>
  <si>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</si>
  <si>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</si>
  <si>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</si>
  <si>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</si>
  <si>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</si>
  <si>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</si>
  <si>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</si>
  <si>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</si>
  <si>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</si>
  <si>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</si>
  <si>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</si>
  <si>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</si>
  <si>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</si>
  <si>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</si>
  <si>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</si>
  <si>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</si>
  <si>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</si>
  <si>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</si>
  <si>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</si>
  <si>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</si>
  <si>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</si>
  <si>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</si>
  <si>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</si>
  <si>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</si>
  <si>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</si>
  <si>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</si>
  <si>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</si>
  <si>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</si>
  <si>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</si>
  <si>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</si>
  <si>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</si>
  <si>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</si>
  <si>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</si>
  <si>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</si>
  <si>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</si>
  <si>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</si>
  <si>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</si>
  <si>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</si>
  <si>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</si>
  <si>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</si>
  <si>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</si>
  <si>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</si>
  <si>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</si>
  <si>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</si>
  <si>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</si>
  <si>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</si>
  <si>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2023 год</t>
  </si>
  <si>
    <t>2024 год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</si>
  <si>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</si>
  <si>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</si>
  <si>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</si>
  <si>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</si>
  <si>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</si>
  <si>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</si>
  <si>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</si>
  <si>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</si>
  <si>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</si>
  <si>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</si>
  <si>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</si>
  <si>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</si>
  <si>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</si>
  <si>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</si>
  <si>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</si>
  <si>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</si>
  <si>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</si>
  <si>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</si>
  <si>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</si>
  <si>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</si>
  <si>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</si>
  <si>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</si>
  <si>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</si>
  <si>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</si>
  <si>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</si>
  <si>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</si>
  <si>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</si>
  <si>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</si>
  <si>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</si>
  <si>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</si>
  <si>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</si>
  <si>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</si>
  <si>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</si>
  <si>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</si>
  <si>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</si>
  <si>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</si>
  <si>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</si>
  <si>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</si>
  <si>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</si>
  <si>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</si>
  <si>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</si>
  <si>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</si>
  <si>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</si>
  <si>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</si>
  <si>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</si>
  <si>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</si>
  <si>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</si>
  <si>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</si>
  <si>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</si>
  <si>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</si>
  <si>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</si>
  <si>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</si>
  <si>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</si>
  <si>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</si>
  <si>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</si>
  <si>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</si>
  <si>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</si>
  <si>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</si>
  <si>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</si>
  <si>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</si>
  <si>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</si>
  <si>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</si>
  <si>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</si>
  <si>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Муниципальная целевая " 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</si>
  <si>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</si>
  <si>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</si>
  <si>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</si>
  <si>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</si>
  <si>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</si>
  <si>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</si>
  <si>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</si>
  <si>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</si>
  <si>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</si>
  <si>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</si>
  <si>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</si>
  <si>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</si>
  <si>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</si>
  <si>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</si>
  <si>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</si>
  <si>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</si>
  <si>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</si>
  <si>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</si>
  <si>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</si>
  <si>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</si>
  <si>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</si>
  <si>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</si>
  <si>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</si>
  <si>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</si>
  <si>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</si>
  <si>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</si>
  <si>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</si>
  <si>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</si>
  <si>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</si>
  <si>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</si>
  <si>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</si>
  <si>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</si>
  <si>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</si>
  <si>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</si>
  <si>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</si>
  <si>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</si>
  <si>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</si>
  <si>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</si>
  <si>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</si>
  <si>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</si>
  <si>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</si>
  <si>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</si>
  <si>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</si>
  <si>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</si>
  <si>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</si>
  <si>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</si>
  <si>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</si>
  <si>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</si>
  <si>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</si>
  <si>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</si>
  <si>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</si>
  <si>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</si>
  <si>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</si>
  <si>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</si>
  <si>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</si>
  <si>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</si>
  <si>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</si>
  <si>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</si>
  <si>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</si>
  <si>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</si>
  <si>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</si>
  <si>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</si>
  <si>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</si>
  <si>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</si>
  <si>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</si>
  <si>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</si>
  <si>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</si>
  <si>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</si>
  <si>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</si>
  <si>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</si>
  <si>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</si>
  <si>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</si>
  <si>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</si>
  <si>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</si>
  <si>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</si>
  <si>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</si>
  <si>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</si>
  <si>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</si>
  <si>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</si>
  <si>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</si>
  <si>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Муниципальная программа Нароватовского сельского поселения Республики Мордовия «Развитие муниципальной службы  в Нароватовском поселении (2021-2025 годы)».</t>
  </si>
  <si>
    <t>2025 год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</si>
  <si>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2023 год и на плановый период 2024 и 2025 годов»
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</si>
  <si>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2023 ГОД И НА ПЛАНОВЫЙ ПЕРИОД 2024 И 2025 ГОДОВ
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</si>
  <si>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2023 год и на плановый период 2024 и 2025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</si>
  <si>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2023 ГОД И НА ПЛАНОВЫЙ ПЕРИОД 2024 И 2025 ГОДОВ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</si>
  <si>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НА ПЛАНОВЫЙ ПЕРИОД
2024 И 2025 ГОДОВ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</si>
  <si>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2023 год и на плановый период 2024 и 2025 годов»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</si>
  <si>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2023 год и на плановый период 2024 и 2025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</si>
  <si>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2023 ГОД И НА ПЛАНОВЫЙ ПЕРИОД 2024 И 2025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</si>
  <si>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2023 год и на плановый период 2024 и 2025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</si>
  <si>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2023 ГОД И НА ПЛАНОВЫЙ ПЕРИОД 2024 и 2025 ГОДОВ</t>
  </si>
  <si>
    <t>26,3</t>
  </si>
  <si>
    <t>52,7</t>
  </si>
  <si>
    <t>00020240014000000150</t>
  </si>
  <si>
    <t>00020240014100000100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</si>
  <si>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</si>
  <si>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</si>
  <si>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</si>
  <si>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</si>
  <si>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910</t>
  </si>
  <si>
    <t>22</t>
  </si>
  <si>
    <t>Подпрограмма «Создание и развитие инфраструктуры на сельских территориях»</t>
  </si>
  <si>
    <t xml:space="preserve"> Основное мероприятие «Благоустройство сельских территорий» </t>
  </si>
  <si>
    <t>Благоустройство сельских территорий</t>
  </si>
  <si>
    <t>L5764</t>
  </si>
  <si>
    <t xml:space="preserve"> Муниципальная программа «Комплексное развитие сельских территорий Нароватовского сельского поселения Теньгушевского муниципального района Республики Мордовия на 2020-2025 годы»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</si>
  <si>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</si>
  <si>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</si>
  <si>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13</t>
  </si>
  <si>
    <t>44107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</si>
  <si>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</si>
  <si>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Другие общегосударственные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</si>
</sst>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9" fillId="0" borderId="0"/>
    <xf numFmtId="0" fontId="6" fillId="0" borderId="0"/>
    <xf numFmtId="168" fontId="6" fillId="0" borderId="0" applyFont="0" applyFill="0" applyBorder="0" applyAlignment="0" applyProtection="0"/>
    <xf numFmtId="0" fontId="18" fillId="0" borderId="0"/>
    <xf numFmtId="0" fontId="6" fillId="0" borderId="0"/>
    <xf numFmtId="0" fontId="18" fillId="0" borderId="0"/>
  </cellStyleXfs>
  <cellXfs count="14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1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49" fontId="14" fillId="4" borderId="2" xfId="0" applyNumberFormat="1" applyFont="1" applyFill="1" applyBorder="1" applyAlignment="1">
      <alignment horizontal="center" vertical="top"/>
    </xf>
    <xf numFmtId="164" fontId="14" fillId="4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4" borderId="2" xfId="0" applyFont="1" applyFill="1" applyBorder="1" applyAlignment="1">
      <alignment horizontal="left" vertical="top" wrapText="1"/>
    </xf>
    <xf numFmtId="49" fontId="14" fillId="0" borderId="2" xfId="0" applyNumberFormat="1" applyFont="1" applyBorder="1" applyAlignment="1"/>
    <xf numFmtId="0" fontId="14" fillId="0" borderId="2" xfId="4" applyFont="1" applyBorder="1" applyAlignment="1">
      <alignment wrapText="1"/>
    </xf>
    <xf numFmtId="0" fontId="14" fillId="0" borderId="2" xfId="6" applyFont="1" applyBorder="1" applyAlignment="1">
      <alignment wrapText="1"/>
    </xf>
    <xf numFmtId="49" fontId="14" fillId="0" borderId="2" xfId="4" applyNumberFormat="1" applyFont="1" applyBorder="1"/>
    <xf numFmtId="167" fontId="14" fillId="0" borderId="2" xfId="5" applyNumberFormat="1" applyFont="1" applyBorder="1" applyAlignment="1">
      <alignment horizontal="center"/>
    </xf>
    <xf numFmtId="167" fontId="14" fillId="0" borderId="2" xfId="5" applyNumberFormat="1" applyFont="1" applyBorder="1"/>
    <xf numFmtId="171" fontId="14" fillId="0" borderId="2" xfId="5" applyNumberFormat="1" applyFont="1" applyBorder="1" applyAlignment="1">
      <alignment horizontal="left" vertical="justify"/>
    </xf>
    <xf numFmtId="0" fontId="14" fillId="0" borderId="2" xfId="5" applyFont="1" applyBorder="1" applyAlignment="1">
      <alignment horizontal="center"/>
    </xf>
    <xf numFmtId="0" fontId="14" fillId="0" borderId="2" xfId="5" applyFont="1" applyBorder="1"/>
    <xf numFmtId="49" fontId="14" fillId="0" borderId="2" xfId="4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4" borderId="2" xfId="0" applyNumberFormat="1" applyFont="1" applyFill="1" applyBorder="1" applyAlignment="1"/>
    <xf numFmtId="2" fontId="14" fillId="0" borderId="2" xfId="0" applyNumberFormat="1" applyFont="1" applyBorder="1" applyAlignment="1"/>
    <xf numFmtId="2" fontId="19" fillId="0" borderId="2" xfId="0" applyNumberFormat="1" applyFont="1" applyBorder="1" applyAlignment="1"/>
    <xf numFmtId="164" fontId="20" fillId="0" borderId="0" xfId="0" applyFont="1">
      <alignment vertical="top" wrapText="1"/>
    </xf>
    <xf numFmtId="164" fontId="20" fillId="0" borderId="2" xfId="0" applyFont="1" applyBorder="1">
      <alignment vertical="top" wrapText="1"/>
    </xf>
    <xf numFmtId="0" fontId="14" fillId="4" borderId="2" xfId="3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wrapText="1"/>
    </xf>
    <xf numFmtId="49" fontId="14" fillId="4" borderId="3" xfId="0" applyNumberFormat="1" applyFont="1" applyFill="1" applyBorder="1" applyAlignment="1">
      <alignment horizontal="center" vertical="top"/>
    </xf>
    <xf numFmtId="49" fontId="21" fillId="0" borderId="2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0" fontId="14" fillId="0" borderId="0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wrapText="1"/>
    </xf>
    <xf numFmtId="167" fontId="21" fillId="0" borderId="2" xfId="0" applyNumberFormat="1" applyFont="1" applyBorder="1" applyAlignment="1">
      <alignment horizontal="center" vertical="center" wrapText="1"/>
    </xf>
    <xf numFmtId="164" fontId="21" fillId="0" borderId="2" xfId="0" applyFont="1" applyBorder="1" applyAlignment="1">
      <alignment wrapText="1"/>
    </xf>
    <xf numFmtId="164" fontId="21" fillId="0" borderId="0" xfId="0" applyFont="1" applyAlignment="1">
      <alignment wrapText="1"/>
    </xf>
    <xf numFmtId="49" fontId="21" fillId="0" borderId="2" xfId="0" applyNumberFormat="1" applyFont="1" applyBorder="1" applyAlignment="1">
      <alignment horizontal="left"/>
    </xf>
    <xf numFmtId="164" fontId="21" fillId="0" borderId="2" xfId="0" applyFont="1" applyBorder="1" applyAlignment="1">
      <alignment horizontal="left" vertical="top" wrapText="1"/>
    </xf>
    <xf numFmtId="164" fontId="22" fillId="0" borderId="2" xfId="0" applyFont="1" applyBorder="1" applyAlignment="1">
      <alignment wrapText="1"/>
    </xf>
    <xf numFmtId="164" fontId="22" fillId="0" borderId="0" xfId="0" applyFont="1" applyAlignment="1">
      <alignment wrapText="1"/>
    </xf>
    <xf numFmtId="49" fontId="22" fillId="0" borderId="2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wrapText="1"/>
    </xf>
    <xf numFmtId="164" fontId="21" fillId="0" borderId="2" xfId="0" applyFont="1" applyBorder="1" applyAlignment="1">
      <alignment horizontal="left" vertical="center" wrapText="1"/>
    </xf>
    <xf numFmtId="164" fontId="21" fillId="0" borderId="2" xfId="0" applyFont="1" applyBorder="1" applyAlignment="1">
      <alignment vertical="center" wrapText="1"/>
    </xf>
    <xf numFmtId="167" fontId="21" fillId="0" borderId="2" xfId="0" applyNumberFormat="1" applyFont="1" applyBorder="1" applyAlignment="1">
      <alignment horizontal="left" wrapText="1"/>
    </xf>
    <xf numFmtId="164" fontId="21" fillId="0" borderId="0" xfId="0" applyFont="1" applyAlignment="1">
      <alignment vertical="center" wrapText="1"/>
    </xf>
    <xf numFmtId="49" fontId="21" fillId="0" borderId="2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horizontal="left" vertical="top" wrapText="1"/>
    </xf>
    <xf numFmtId="164" fontId="21" fillId="0" borderId="2" xfId="0" applyFont="1" applyBorder="1" applyAlignment="1"/>
    <xf numFmtId="164" fontId="21" fillId="0" borderId="2" xfId="0" applyFont="1" applyBorder="1">
      <alignment vertical="top" wrapText="1"/>
    </xf>
    <xf numFmtId="164" fontId="23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/>
    <xf numFmtId="169" fontId="21" fillId="0" borderId="2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center" vertical="center" wrapText="1"/>
    </xf>
    <xf numFmtId="170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>
      <alignment vertical="top" wrapText="1"/>
    </xf>
    <xf numFmtId="11" fontId="21" fillId="0" borderId="2" xfId="0" applyNumberFormat="1" applyFont="1" applyBorder="1" applyAlignment="1">
      <alignment horizontal="left" vertical="center" wrapText="1"/>
    </xf>
  </cellXfs>
  <cellStyles count="7">
    <cellStyle name="Обычный" xfId="0" builtinId="0"/>
    <cellStyle name="Обычный 2" xfId="2" xr:uid="{00000000-0005-0000-0000-000001000000}"/>
    <cellStyle name="Обычный_№10" xfId="4" xr:uid="{60DA579D-AF8E-46D1-B694-334B52FA0D6D}"/>
    <cellStyle name="Обычный_З_15_Приложение 16 - Источники дефицита" xfId="5" xr:uid="{A7575AEA-A888-4200-8DBB-14BCC8E30EE7}"/>
    <cellStyle name="Обычный_источники" xfId="6" xr:uid="{A4515EAF-380B-4105-864B-D5A73225DE08}"/>
    <cellStyle name="Стиль 1" xfId="1" xr:uid="{00000000-0005-0000-0000-000002000000}"/>
    <cellStyle name="Финансовый 2" xfId="3" xr:uid="{F7D66674-A4A9-4CB4-815B-D6F8F7F4AD61}"/>
  </cellStyles>
  <dxfs count="79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view="pageBreakPreview" topLeftCell="A7" zoomScaleNormal="100" zoomScaleSheetLayoutView="100" workbookViewId="0">
      <selection activeCell="D16" sqref="D16"/>
    </sheetView>
  </sheetViews>
  <sheetFormatPr defaultColWidth="9.33203125" defaultRowHeight="13.2" x14ac:dyDescent="0.25"/>
  <cols>
    <col min="1" max="1" width="33.77734375" style="14" customWidth="1"/>
    <col min="2" max="2" width="66.77734375" style="17" customWidth="1"/>
    <col min="3" max="4" width="14.44140625" style="17" customWidth="1"/>
    <col min="5" max="5" width="15.109375" style="15" customWidth="1"/>
    <col min="6" max="6" width="13.77734375" style="15" customWidth="1"/>
    <col min="7" max="7" width="17" style="16" customWidth="1"/>
    <col min="8" max="8" width="13.77734375" style="17" bestFit="1" customWidth="1"/>
    <col min="9" max="9" width="12.44140625" style="17" bestFit="1" customWidth="1"/>
    <col min="10" max="16384" width="9.33203125" style="17"/>
  </cols>
  <sheetData>
    <row r="1" spans="1:8" ht="13.8" x14ac:dyDescent="0.25">
      <c r="B1" s="13"/>
      <c r="C1" s="99" t="s">
        <v>199</v>
      </c>
      <c r="D1" s="100"/>
      <c r="E1" s="100"/>
    </row>
    <row r="2" spans="1:8" ht="13.8" x14ac:dyDescent="0.25">
      <c r="B2" s="13"/>
      <c r="C2" s="100"/>
      <c r="D2" s="100"/>
      <c r="E2" s="100"/>
    </row>
    <row r="3" spans="1:8" ht="13.8" x14ac:dyDescent="0.25">
      <c r="B3" s="13"/>
      <c r="C3" s="100"/>
      <c r="D3" s="100"/>
      <c r="E3" s="100"/>
    </row>
    <row r="4" spans="1:8" ht="33.75" customHeight="1" x14ac:dyDescent="0.25">
      <c r="B4" s="13"/>
      <c r="C4" s="100"/>
      <c r="D4" s="100"/>
      <c r="E4" s="100"/>
    </row>
    <row r="5" spans="1:8" ht="36" customHeight="1" x14ac:dyDescent="0.25">
      <c r="C5" s="100"/>
      <c r="D5" s="100"/>
      <c r="E5" s="100"/>
    </row>
    <row r="6" spans="1:8" ht="66.75" customHeight="1" x14ac:dyDescent="0.25">
      <c r="A6" s="96" t="s">
        <v>200</v>
      </c>
      <c r="B6" s="96"/>
      <c r="C6" s="96"/>
      <c r="D6" s="96"/>
      <c r="E6" s="96"/>
    </row>
    <row r="7" spans="1:8" x14ac:dyDescent="0.25">
      <c r="A7" s="18"/>
      <c r="B7" s="19"/>
      <c r="C7" s="19"/>
      <c r="D7" s="19"/>
      <c r="E7" s="20" t="s">
        <v>1</v>
      </c>
    </row>
    <row r="8" spans="1:8" s="23" customFormat="1" x14ac:dyDescent="0.25">
      <c r="A8" s="97" t="s">
        <v>23</v>
      </c>
      <c r="B8" s="97" t="s">
        <v>2</v>
      </c>
      <c r="C8" s="98" t="s">
        <v>7</v>
      </c>
      <c r="D8" s="98"/>
      <c r="E8" s="98"/>
      <c r="F8" s="21"/>
      <c r="G8" s="22"/>
    </row>
    <row r="9" spans="1:8" s="23" customFormat="1" ht="16.5" customHeight="1" x14ac:dyDescent="0.25">
      <c r="A9" s="97"/>
      <c r="B9" s="97"/>
      <c r="C9" s="32" t="s">
        <v>51</v>
      </c>
      <c r="D9" s="32" t="s">
        <v>52</v>
      </c>
      <c r="E9" s="32" t="s">
        <v>198</v>
      </c>
      <c r="F9" s="21"/>
      <c r="G9" s="22"/>
      <c r="H9" s="21"/>
    </row>
    <row r="10" spans="1:8" s="25" customFormat="1" x14ac:dyDescent="0.25">
      <c r="A10" s="24">
        <v>1</v>
      </c>
      <c r="B10" s="24">
        <v>2</v>
      </c>
      <c r="C10" s="24" t="s">
        <v>10</v>
      </c>
      <c r="D10" s="24" t="s">
        <v>11</v>
      </c>
      <c r="E10" s="24" t="s">
        <v>12</v>
      </c>
      <c r="F10" s="21"/>
      <c r="G10" s="22"/>
    </row>
    <row r="11" spans="1:8" s="28" customFormat="1" ht="15.6" x14ac:dyDescent="0.3">
      <c r="A11" s="65" t="s">
        <v>26</v>
      </c>
      <c r="B11" s="66" t="s">
        <v>27</v>
      </c>
      <c r="C11" s="83">
        <f>C12</f>
        <v>2152.9</v>
      </c>
      <c r="D11" s="83">
        <f>D12</f>
        <v>1079.8999999999999</v>
      </c>
      <c r="E11" s="83">
        <f>E12</f>
        <v>1086.8</v>
      </c>
      <c r="F11" s="26"/>
      <c r="G11" s="27"/>
    </row>
    <row r="12" spans="1:8" s="28" customFormat="1" ht="31.2" x14ac:dyDescent="0.3">
      <c r="A12" s="67" t="s">
        <v>28</v>
      </c>
      <c r="B12" s="68" t="s">
        <v>29</v>
      </c>
      <c r="C12" s="84">
        <f>C13+C23+C28+C18</f>
        <v>2152.9</v>
      </c>
      <c r="D12" s="84">
        <f>D13+D23+D28</f>
        <v>1079.8999999999999</v>
      </c>
      <c r="E12" s="84">
        <f>E13+E23+E28</f>
        <v>1086.8</v>
      </c>
      <c r="F12" s="26"/>
      <c r="G12" s="27"/>
    </row>
    <row r="13" spans="1:8" s="28" customFormat="1" ht="15.6" x14ac:dyDescent="0.3">
      <c r="A13" s="67" t="s">
        <v>30</v>
      </c>
      <c r="B13" s="68" t="s">
        <v>31</v>
      </c>
      <c r="C13" s="85">
        <f>C14+C16</f>
        <v>1141.9000000000001</v>
      </c>
      <c r="D13" s="85">
        <f>D14+D16</f>
        <v>912.3</v>
      </c>
      <c r="E13" s="85">
        <f>E14+E16</f>
        <v>914.9</v>
      </c>
      <c r="F13" s="26"/>
      <c r="G13" s="27"/>
    </row>
    <row r="14" spans="1:8" s="28" customFormat="1" ht="15.6" x14ac:dyDescent="0.3">
      <c r="A14" s="67" t="s">
        <v>32</v>
      </c>
      <c r="B14" s="68" t="s">
        <v>33</v>
      </c>
      <c r="C14" s="85">
        <f>C15</f>
        <v>909.6</v>
      </c>
      <c r="D14" s="85">
        <f>D15</f>
        <v>912.3</v>
      </c>
      <c r="E14" s="85">
        <f>E15</f>
        <v>914.9</v>
      </c>
      <c r="F14" s="26"/>
      <c r="G14" s="27"/>
    </row>
    <row r="15" spans="1:8" s="28" customFormat="1" ht="46.8" x14ac:dyDescent="0.3">
      <c r="A15" s="67" t="s">
        <v>34</v>
      </c>
      <c r="B15" s="68" t="s">
        <v>35</v>
      </c>
      <c r="C15" s="85">
        <v>909.6</v>
      </c>
      <c r="D15" s="84">
        <v>912.3</v>
      </c>
      <c r="E15" s="84">
        <v>914.9</v>
      </c>
      <c r="F15" s="26"/>
      <c r="G15" s="27"/>
    </row>
    <row r="16" spans="1:8" s="28" customFormat="1" ht="31.2" x14ac:dyDescent="0.3">
      <c r="A16" s="67" t="s">
        <v>36</v>
      </c>
      <c r="B16" s="68" t="s">
        <v>37</v>
      </c>
      <c r="C16" s="85">
        <f>C17</f>
        <v>232.3</v>
      </c>
      <c r="D16" s="85">
        <f>D17</f>
        <v>0</v>
      </c>
      <c r="E16" s="85">
        <f>E17</f>
        <v>0</v>
      </c>
      <c r="F16" s="26"/>
      <c r="G16" s="27"/>
    </row>
    <row r="17" spans="1:7" s="28" customFormat="1" ht="31.2" x14ac:dyDescent="0.3">
      <c r="A17" s="67" t="s">
        <v>38</v>
      </c>
      <c r="B17" s="68" t="s">
        <v>39</v>
      </c>
      <c r="C17" s="85">
        <v>232.3</v>
      </c>
      <c r="D17" s="84"/>
      <c r="E17" s="84"/>
      <c r="F17" s="26"/>
      <c r="G17" s="27"/>
    </row>
    <row r="18" spans="1:7" s="28" customFormat="1" ht="31.2" x14ac:dyDescent="0.3">
      <c r="A18" s="65" t="s">
        <v>40</v>
      </c>
      <c r="B18" s="68" t="s">
        <v>41</v>
      </c>
      <c r="C18" s="84">
        <f>C21+C19</f>
        <v>391.5</v>
      </c>
      <c r="D18" s="84"/>
      <c r="E18" s="84"/>
      <c r="F18" s="26"/>
      <c r="G18" s="27"/>
    </row>
    <row r="19" spans="1:7" s="28" customFormat="1" ht="31.2" x14ac:dyDescent="0.3">
      <c r="A19" s="92" t="s">
        <v>213</v>
      </c>
      <c r="B19" s="68" t="s">
        <v>214</v>
      </c>
      <c r="C19" s="84">
        <f>C20</f>
        <v>391.5</v>
      </c>
      <c r="D19" s="84"/>
      <c r="E19" s="84"/>
      <c r="F19" s="26"/>
      <c r="G19" s="27"/>
    </row>
    <row r="20" spans="1:7" s="28" customFormat="1" ht="31.2" x14ac:dyDescent="0.3">
      <c r="A20" s="92" t="s">
        <v>215</v>
      </c>
      <c r="B20" s="68" t="s">
        <v>216</v>
      </c>
      <c r="C20" s="84">
        <v>391.5</v>
      </c>
      <c r="D20" s="84"/>
      <c r="E20" s="84"/>
      <c r="F20" s="26"/>
      <c r="G20" s="27"/>
    </row>
    <row r="21" spans="1:7" s="28" customFormat="1" ht="15.6" x14ac:dyDescent="0.3">
      <c r="A21" s="65" t="s">
        <v>42</v>
      </c>
      <c r="B21" s="69" t="s">
        <v>43</v>
      </c>
      <c r="C21" s="84">
        <f>C22</f>
        <v>0</v>
      </c>
      <c r="D21" s="84"/>
      <c r="E21" s="84"/>
      <c r="F21" s="26"/>
      <c r="G21" s="27"/>
    </row>
    <row r="22" spans="1:7" s="28" customFormat="1" ht="15.6" x14ac:dyDescent="0.3">
      <c r="A22" s="67" t="s">
        <v>44</v>
      </c>
      <c r="B22" s="70" t="s">
        <v>45</v>
      </c>
      <c r="C22" s="85">
        <v>0</v>
      </c>
      <c r="D22" s="84"/>
      <c r="E22" s="84"/>
      <c r="F22" s="26"/>
      <c r="G22" s="27"/>
    </row>
    <row r="23" spans="1:7" s="28" customFormat="1" ht="31.2" x14ac:dyDescent="0.3">
      <c r="A23" s="65" t="s">
        <v>46</v>
      </c>
      <c r="B23" s="71" t="s">
        <v>47</v>
      </c>
      <c r="C23" s="83">
        <f>C24+C26</f>
        <v>109.5</v>
      </c>
      <c r="D23" s="83">
        <f t="shared" ref="D23:E23" si="0">D24+D26</f>
        <v>114.60000000000001</v>
      </c>
      <c r="E23" s="83">
        <f t="shared" si="0"/>
        <v>118.9</v>
      </c>
      <c r="F23" s="26"/>
      <c r="G23" s="27"/>
    </row>
    <row r="24" spans="1:7" s="28" customFormat="1" ht="31.2" x14ac:dyDescent="0.3">
      <c r="A24" s="65" t="s">
        <v>191</v>
      </c>
      <c r="B24" s="86" t="s">
        <v>192</v>
      </c>
      <c r="C24" s="83">
        <f>C25</f>
        <v>0.2</v>
      </c>
      <c r="D24" s="83">
        <f>D25</f>
        <v>0.2</v>
      </c>
      <c r="E24" s="83">
        <f>E25</f>
        <v>0.2</v>
      </c>
      <c r="F24" s="26"/>
      <c r="G24" s="27"/>
    </row>
    <row r="25" spans="1:7" s="28" customFormat="1" ht="31.2" x14ac:dyDescent="0.3">
      <c r="A25" s="65" t="s">
        <v>48</v>
      </c>
      <c r="B25" s="68" t="s">
        <v>49</v>
      </c>
      <c r="C25" s="84">
        <v>0.2</v>
      </c>
      <c r="D25" s="84">
        <v>0.2</v>
      </c>
      <c r="E25" s="84">
        <v>0.2</v>
      </c>
      <c r="F25" s="26"/>
      <c r="G25" s="27"/>
    </row>
    <row r="26" spans="1:7" s="28" customFormat="1" ht="31.2" x14ac:dyDescent="0.3">
      <c r="A26" s="67" t="s">
        <v>193</v>
      </c>
      <c r="B26" s="87" t="s">
        <v>194</v>
      </c>
      <c r="C26" s="84">
        <f>C27</f>
        <v>109.3</v>
      </c>
      <c r="D26" s="84">
        <f t="shared" ref="D26:E26" si="1">D27</f>
        <v>114.4</v>
      </c>
      <c r="E26" s="84">
        <f t="shared" si="1"/>
        <v>118.7</v>
      </c>
      <c r="F26" s="26"/>
      <c r="G26" s="27"/>
    </row>
    <row r="27" spans="1:7" s="28" customFormat="1" ht="46.8" x14ac:dyDescent="0.3">
      <c r="A27" s="67" t="s">
        <v>195</v>
      </c>
      <c r="B27" s="87" t="s">
        <v>196</v>
      </c>
      <c r="C27" s="84">
        <v>109.3</v>
      </c>
      <c r="D27" s="84">
        <v>114.4</v>
      </c>
      <c r="E27" s="84">
        <v>118.7</v>
      </c>
      <c r="F27" s="26"/>
      <c r="G27" s="27"/>
    </row>
    <row r="28" spans="1:7" s="28" customFormat="1" ht="15.6" x14ac:dyDescent="0.3">
      <c r="A28" s="65" t="s">
        <v>53</v>
      </c>
      <c r="B28" s="88" t="s">
        <v>50</v>
      </c>
      <c r="C28" s="84">
        <f t="shared" ref="C28:E29" si="2">C29</f>
        <v>510</v>
      </c>
      <c r="D28" s="84">
        <f t="shared" si="2"/>
        <v>53</v>
      </c>
      <c r="E28" s="84">
        <f t="shared" si="2"/>
        <v>53</v>
      </c>
      <c r="F28" s="26"/>
      <c r="G28" s="27"/>
    </row>
    <row r="29" spans="1:7" s="28" customFormat="1" ht="62.4" x14ac:dyDescent="0.3">
      <c r="A29" s="65" t="s">
        <v>211</v>
      </c>
      <c r="B29" s="70" t="s">
        <v>224</v>
      </c>
      <c r="C29" s="84">
        <f t="shared" si="2"/>
        <v>510</v>
      </c>
      <c r="D29" s="84">
        <f t="shared" si="2"/>
        <v>53</v>
      </c>
      <c r="E29" s="84">
        <f t="shared" si="2"/>
        <v>53</v>
      </c>
      <c r="F29" s="26"/>
      <c r="G29" s="27"/>
    </row>
    <row r="30" spans="1:7" s="28" customFormat="1" ht="62.4" x14ac:dyDescent="0.3">
      <c r="A30" s="72" t="s">
        <v>212</v>
      </c>
      <c r="B30" s="70" t="s">
        <v>225</v>
      </c>
      <c r="C30" s="89">
        <v>510</v>
      </c>
      <c r="D30" s="89">
        <v>53</v>
      </c>
      <c r="E30" s="89">
        <v>53</v>
      </c>
      <c r="F30" s="26"/>
      <c r="G30" s="27"/>
    </row>
    <row r="31" spans="1:7" s="28" customFormat="1" x14ac:dyDescent="0.25">
      <c r="A31" s="90"/>
      <c r="B31" s="91"/>
      <c r="C31" s="29"/>
      <c r="D31" s="29"/>
      <c r="E31" s="29"/>
      <c r="F31" s="26"/>
      <c r="G31" s="27"/>
    </row>
    <row r="32" spans="1:7" s="28" customFormat="1" x14ac:dyDescent="0.25">
      <c r="A32" s="14"/>
      <c r="B32" s="17"/>
      <c r="C32" s="17"/>
      <c r="D32" s="17"/>
      <c r="E32" s="15"/>
      <c r="F32" s="26"/>
      <c r="G32" s="27"/>
    </row>
    <row r="33" spans="1:10" s="28" customFormat="1" x14ac:dyDescent="0.25">
      <c r="A33" s="14"/>
      <c r="B33" s="17"/>
      <c r="C33" s="17"/>
      <c r="D33" s="17"/>
      <c r="E33" s="15"/>
      <c r="F33" s="26"/>
      <c r="G33" s="27"/>
    </row>
    <row r="34" spans="1:10" s="28" customFormat="1" x14ac:dyDescent="0.25">
      <c r="A34" s="14"/>
      <c r="B34" s="17"/>
      <c r="C34" s="17"/>
      <c r="D34" s="17"/>
      <c r="E34" s="15"/>
      <c r="F34" s="26"/>
      <c r="G34" s="27"/>
    </row>
    <row r="35" spans="1:10" s="28" customFormat="1" x14ac:dyDescent="0.25">
      <c r="A35" s="14"/>
      <c r="B35" s="17"/>
      <c r="C35" s="17"/>
      <c r="D35" s="17"/>
      <c r="E35" s="15"/>
      <c r="F35" s="30"/>
      <c r="G35" s="27"/>
    </row>
    <row r="36" spans="1:10" s="28" customFormat="1" x14ac:dyDescent="0.25">
      <c r="A36" s="14"/>
      <c r="B36" s="17"/>
      <c r="C36" s="17"/>
      <c r="D36" s="17"/>
      <c r="E36" s="15"/>
      <c r="F36" s="30"/>
      <c r="G36" s="27"/>
    </row>
    <row r="37" spans="1:10" s="28" customFormat="1" x14ac:dyDescent="0.25">
      <c r="A37" s="14"/>
      <c r="B37" s="17"/>
      <c r="C37" s="17"/>
      <c r="D37" s="17"/>
      <c r="E37" s="15"/>
      <c r="F37" s="30"/>
      <c r="G37" s="27"/>
    </row>
    <row r="38" spans="1:10" s="28" customFormat="1" x14ac:dyDescent="0.25">
      <c r="A38" s="14"/>
      <c r="B38" s="17"/>
      <c r="C38" s="17"/>
      <c r="D38" s="17"/>
      <c r="E38" s="15"/>
      <c r="F38" s="31"/>
      <c r="G38" s="27"/>
    </row>
    <row r="39" spans="1:10" s="15" customFormat="1" x14ac:dyDescent="0.25">
      <c r="A39" s="14"/>
      <c r="B39" s="17"/>
      <c r="C39" s="17"/>
      <c r="D39" s="17"/>
      <c r="G39" s="16"/>
      <c r="H39" s="17"/>
      <c r="I39" s="17"/>
      <c r="J39" s="17"/>
    </row>
  </sheetData>
  <mergeCells count="5">
    <mergeCell ref="A6:E6"/>
    <mergeCell ref="A8:A9"/>
    <mergeCell ref="B8:B9"/>
    <mergeCell ref="C8:E8"/>
    <mergeCell ref="C1:E5"/>
  </mergeCells>
  <conditionalFormatting sqref="C1">
    <cfRule type="expression" dxfId="78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4"/>
  <sheetViews>
    <sheetView view="pageBreakPreview" zoomScaleNormal="100" zoomScaleSheetLayoutView="100" workbookViewId="0">
      <selection activeCell="A4" sqref="A4:L113"/>
    </sheetView>
  </sheetViews>
  <sheetFormatPr defaultRowHeight="13.2" x14ac:dyDescent="0.25"/>
  <cols>
    <col min="1" max="1" width="37.44140625" customWidth="1"/>
    <col min="2" max="2" width="8.77734375" customWidth="1"/>
    <col min="3" max="3" width="4.109375" customWidth="1"/>
    <col min="4" max="4" width="4.44140625" customWidth="1"/>
    <col min="5" max="7" width="4.109375" customWidth="1"/>
    <col min="8" max="8" width="8.33203125" customWidth="1"/>
    <col min="9" max="9" width="6.109375" customWidth="1"/>
    <col min="10" max="12" width="14" customWidth="1"/>
  </cols>
  <sheetData>
    <row r="1" spans="1:12" ht="108" customHeight="1" x14ac:dyDescent="0.25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01" t="s">
        <v>201</v>
      </c>
      <c r="J1" s="102"/>
      <c r="K1" s="102"/>
      <c r="L1" s="102"/>
    </row>
    <row r="2" spans="1:12" ht="67.5" customHeight="1" x14ac:dyDescent="0.25">
      <c r="A2" s="103" t="s">
        <v>202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customHeight="1" x14ac:dyDescent="0.25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04" t="s">
        <v>1</v>
      </c>
      <c r="J3" s="104"/>
      <c r="K3" s="104"/>
      <c r="L3" s="104"/>
    </row>
    <row r="4" spans="1:12" ht="19.95" customHeight="1" x14ac:dyDescent="0.25">
      <c r="A4" s="105" t="s">
        <v>2</v>
      </c>
      <c r="B4" s="105" t="s">
        <v>21</v>
      </c>
      <c r="C4" s="105" t="s">
        <v>3</v>
      </c>
      <c r="D4" s="105" t="s">
        <v>4</v>
      </c>
      <c r="E4" s="105" t="s">
        <v>5</v>
      </c>
      <c r="F4" s="105"/>
      <c r="G4" s="105"/>
      <c r="H4" s="105"/>
      <c r="I4" s="105" t="s">
        <v>6</v>
      </c>
      <c r="J4" s="105" t="s">
        <v>7</v>
      </c>
      <c r="K4" s="105"/>
      <c r="L4" s="105"/>
    </row>
    <row r="5" spans="1:12" ht="16.350000000000001" customHeight="1" x14ac:dyDescent="0.25">
      <c r="A5" s="105" t="s">
        <v>0</v>
      </c>
      <c r="B5" s="105" t="s">
        <v>0</v>
      </c>
      <c r="C5" s="105" t="s">
        <v>0</v>
      </c>
      <c r="D5" s="105" t="s">
        <v>0</v>
      </c>
      <c r="E5" s="105" t="s">
        <v>0</v>
      </c>
      <c r="F5" s="105"/>
      <c r="G5" s="105"/>
      <c r="H5" s="105"/>
      <c r="I5" s="105" t="s">
        <v>0</v>
      </c>
      <c r="J5" s="4" t="s">
        <v>51</v>
      </c>
      <c r="K5" s="4" t="s">
        <v>52</v>
      </c>
      <c r="L5" s="4" t="s">
        <v>198</v>
      </c>
    </row>
    <row r="6" spans="1:12" ht="14.4" customHeight="1" x14ac:dyDescent="0.2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20</v>
      </c>
    </row>
    <row r="7" spans="1:12" ht="14.4" customHeight="1" x14ac:dyDescent="0.25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7" t="s">
        <v>0</v>
      </c>
      <c r="J7" s="8"/>
      <c r="K7" s="8"/>
      <c r="L7" s="8"/>
    </row>
    <row r="8" spans="1:12" x14ac:dyDescent="0.25">
      <c r="A8" s="113" t="s">
        <v>54</v>
      </c>
      <c r="B8" s="114" t="s">
        <v>55</v>
      </c>
      <c r="C8" s="115"/>
      <c r="D8" s="115"/>
      <c r="E8" s="115"/>
      <c r="F8" s="115"/>
      <c r="G8" s="115"/>
      <c r="H8" s="115"/>
      <c r="I8" s="115"/>
      <c r="J8" s="116">
        <f>J9+J55+J64+J72+J100</f>
        <v>2241.3000000000002</v>
      </c>
      <c r="K8" s="116">
        <f>K9+K55+K64+K72+K100+K107</f>
        <v>1166.6999999999998</v>
      </c>
      <c r="L8" s="116">
        <f>L9+L55+L64+L72+L100+L107</f>
        <v>1173.1000000000001</v>
      </c>
    </row>
    <row r="9" spans="1:12" ht="78" customHeight="1" x14ac:dyDescent="0.25">
      <c r="A9" s="113" t="s">
        <v>56</v>
      </c>
      <c r="B9" s="114" t="s">
        <v>55</v>
      </c>
      <c r="C9" s="93" t="s">
        <v>57</v>
      </c>
      <c r="D9" s="117"/>
      <c r="E9" s="117"/>
      <c r="F9" s="117"/>
      <c r="G9" s="117"/>
      <c r="H9" s="93"/>
      <c r="I9" s="93"/>
      <c r="J9" s="118">
        <f>J10+J17+J35+J41+J49</f>
        <v>1231.7</v>
      </c>
      <c r="K9" s="118">
        <f>K10+K17+K35</f>
        <v>659.3</v>
      </c>
      <c r="L9" s="118">
        <f>L10+L17+L35</f>
        <v>672.5</v>
      </c>
    </row>
    <row r="10" spans="1:12" ht="78" customHeight="1" x14ac:dyDescent="0.25">
      <c r="A10" s="113" t="s">
        <v>58</v>
      </c>
      <c r="B10" s="114" t="s">
        <v>55</v>
      </c>
      <c r="C10" s="93" t="s">
        <v>57</v>
      </c>
      <c r="D10" s="117" t="s">
        <v>59</v>
      </c>
      <c r="E10" s="117"/>
      <c r="F10" s="117"/>
      <c r="G10" s="117"/>
      <c r="H10" s="93"/>
      <c r="I10" s="93"/>
      <c r="J10" s="118">
        <f t="shared" ref="J10:L15" si="0">J11</f>
        <v>36.5</v>
      </c>
      <c r="K10" s="118">
        <f t="shared" si="0"/>
        <v>309.2</v>
      </c>
      <c r="L10" s="118">
        <f t="shared" si="0"/>
        <v>322.5</v>
      </c>
    </row>
    <row r="11" spans="1:12" ht="117" customHeight="1" x14ac:dyDescent="0.25">
      <c r="A11" s="119" t="s">
        <v>197</v>
      </c>
      <c r="B11" s="114" t="s">
        <v>55</v>
      </c>
      <c r="C11" s="93" t="s">
        <v>57</v>
      </c>
      <c r="D11" s="117" t="s">
        <v>59</v>
      </c>
      <c r="E11" s="117" t="s">
        <v>57</v>
      </c>
      <c r="F11" s="117"/>
      <c r="G11" s="117"/>
      <c r="H11" s="93"/>
      <c r="I11" s="93"/>
      <c r="J11" s="118">
        <f t="shared" si="0"/>
        <v>36.5</v>
      </c>
      <c r="K11" s="118">
        <f t="shared" si="0"/>
        <v>309.2</v>
      </c>
      <c r="L11" s="118">
        <f t="shared" si="0"/>
        <v>322.5</v>
      </c>
    </row>
    <row r="12" spans="1:12" ht="78" customHeight="1" x14ac:dyDescent="0.25">
      <c r="A12" s="120" t="s">
        <v>60</v>
      </c>
      <c r="B12" s="114" t="s">
        <v>55</v>
      </c>
      <c r="C12" s="93" t="s">
        <v>57</v>
      </c>
      <c r="D12" s="117" t="s">
        <v>59</v>
      </c>
      <c r="E12" s="117" t="s">
        <v>57</v>
      </c>
      <c r="F12" s="117" t="s">
        <v>8</v>
      </c>
      <c r="G12" s="117"/>
      <c r="H12" s="93"/>
      <c r="I12" s="93"/>
      <c r="J12" s="118">
        <f>J13</f>
        <v>36.5</v>
      </c>
      <c r="K12" s="118">
        <f t="shared" si="0"/>
        <v>309.2</v>
      </c>
      <c r="L12" s="118">
        <f t="shared" si="0"/>
        <v>322.5</v>
      </c>
    </row>
    <row r="13" spans="1:12" ht="78" customHeight="1" x14ac:dyDescent="0.25">
      <c r="A13" s="119" t="s">
        <v>61</v>
      </c>
      <c r="B13" s="114" t="s">
        <v>55</v>
      </c>
      <c r="C13" s="93" t="s">
        <v>57</v>
      </c>
      <c r="D13" s="117" t="s">
        <v>59</v>
      </c>
      <c r="E13" s="117" t="s">
        <v>57</v>
      </c>
      <c r="F13" s="117" t="s">
        <v>8</v>
      </c>
      <c r="G13" s="117" t="s">
        <v>57</v>
      </c>
      <c r="H13" s="93"/>
      <c r="I13" s="93"/>
      <c r="J13" s="118">
        <f>J14</f>
        <v>36.5</v>
      </c>
      <c r="K13" s="118">
        <f t="shared" si="0"/>
        <v>309.2</v>
      </c>
      <c r="L13" s="118">
        <f t="shared" si="0"/>
        <v>322.5</v>
      </c>
    </row>
    <row r="14" spans="1:12" ht="78" customHeight="1" x14ac:dyDescent="0.25">
      <c r="A14" s="119" t="s">
        <v>62</v>
      </c>
      <c r="B14" s="114" t="s">
        <v>55</v>
      </c>
      <c r="C14" s="93" t="s">
        <v>57</v>
      </c>
      <c r="D14" s="117" t="s">
        <v>59</v>
      </c>
      <c r="E14" s="117" t="s">
        <v>57</v>
      </c>
      <c r="F14" s="117" t="s">
        <v>8</v>
      </c>
      <c r="G14" s="117" t="s">
        <v>57</v>
      </c>
      <c r="H14" s="93" t="s">
        <v>63</v>
      </c>
      <c r="I14" s="93"/>
      <c r="J14" s="118">
        <f>J15</f>
        <v>36.5</v>
      </c>
      <c r="K14" s="118">
        <f t="shared" si="0"/>
        <v>309.2</v>
      </c>
      <c r="L14" s="118">
        <f t="shared" si="0"/>
        <v>322.5</v>
      </c>
    </row>
    <row r="15" spans="1:12" ht="78" customHeight="1" x14ac:dyDescent="0.25">
      <c r="A15" s="120" t="s">
        <v>64</v>
      </c>
      <c r="B15" s="114" t="s">
        <v>55</v>
      </c>
      <c r="C15" s="93" t="s">
        <v>57</v>
      </c>
      <c r="D15" s="117" t="s">
        <v>59</v>
      </c>
      <c r="E15" s="117" t="s">
        <v>57</v>
      </c>
      <c r="F15" s="117" t="s">
        <v>8</v>
      </c>
      <c r="G15" s="117" t="s">
        <v>57</v>
      </c>
      <c r="H15" s="93" t="s">
        <v>63</v>
      </c>
      <c r="I15" s="93" t="s">
        <v>65</v>
      </c>
      <c r="J15" s="118">
        <f>J16</f>
        <v>36.5</v>
      </c>
      <c r="K15" s="118">
        <f t="shared" si="0"/>
        <v>309.2</v>
      </c>
      <c r="L15" s="118">
        <f t="shared" si="0"/>
        <v>322.5</v>
      </c>
    </row>
    <row r="16" spans="1:12" ht="78" customHeight="1" x14ac:dyDescent="0.25">
      <c r="A16" s="113" t="s">
        <v>66</v>
      </c>
      <c r="B16" s="114" t="s">
        <v>55</v>
      </c>
      <c r="C16" s="93" t="s">
        <v>57</v>
      </c>
      <c r="D16" s="93" t="s">
        <v>59</v>
      </c>
      <c r="E16" s="93" t="s">
        <v>57</v>
      </c>
      <c r="F16" s="93" t="s">
        <v>8</v>
      </c>
      <c r="G16" s="93" t="s">
        <v>57</v>
      </c>
      <c r="H16" s="93" t="s">
        <v>63</v>
      </c>
      <c r="I16" s="93" t="s">
        <v>67</v>
      </c>
      <c r="J16" s="118">
        <v>36.5</v>
      </c>
      <c r="K16" s="118">
        <v>309.2</v>
      </c>
      <c r="L16" s="118">
        <v>322.5</v>
      </c>
    </row>
    <row r="17" spans="1:12" ht="78" customHeight="1" x14ac:dyDescent="0.25">
      <c r="A17" s="113" t="s">
        <v>68</v>
      </c>
      <c r="B17" s="117">
        <v>915</v>
      </c>
      <c r="C17" s="121" t="s">
        <v>57</v>
      </c>
      <c r="D17" s="121" t="s">
        <v>69</v>
      </c>
      <c r="E17" s="121"/>
      <c r="F17" s="93"/>
      <c r="G17" s="93"/>
      <c r="H17" s="93"/>
      <c r="I17" s="93"/>
      <c r="J17" s="118">
        <f>J18+J31</f>
        <v>795.2</v>
      </c>
      <c r="K17" s="118">
        <f>K18+K31</f>
        <v>348.09999999999997</v>
      </c>
      <c r="L17" s="118">
        <f>L18+L31</f>
        <v>348</v>
      </c>
    </row>
    <row r="18" spans="1:12" ht="76.5" customHeight="1" x14ac:dyDescent="0.25">
      <c r="A18" s="119" t="s">
        <v>197</v>
      </c>
      <c r="B18" s="117">
        <v>915</v>
      </c>
      <c r="C18" s="93" t="s">
        <v>57</v>
      </c>
      <c r="D18" s="93" t="s">
        <v>69</v>
      </c>
      <c r="E18" s="93" t="s">
        <v>57</v>
      </c>
      <c r="F18" s="93"/>
      <c r="G18" s="93"/>
      <c r="H18" s="93"/>
      <c r="I18" s="93"/>
      <c r="J18" s="118">
        <f t="shared" ref="J18:L19" si="1">J19</f>
        <v>795</v>
      </c>
      <c r="K18" s="118">
        <f t="shared" si="1"/>
        <v>347.9</v>
      </c>
      <c r="L18" s="118">
        <f t="shared" si="1"/>
        <v>347.8</v>
      </c>
    </row>
    <row r="19" spans="1:12" ht="76.5" customHeight="1" x14ac:dyDescent="0.25">
      <c r="A19" s="119" t="s">
        <v>60</v>
      </c>
      <c r="B19" s="117">
        <v>915</v>
      </c>
      <c r="C19" s="93" t="s">
        <v>57</v>
      </c>
      <c r="D19" s="117" t="s">
        <v>69</v>
      </c>
      <c r="E19" s="117" t="s">
        <v>57</v>
      </c>
      <c r="F19" s="117" t="s">
        <v>8</v>
      </c>
      <c r="G19" s="117"/>
      <c r="H19" s="93"/>
      <c r="I19" s="93"/>
      <c r="J19" s="118">
        <f t="shared" si="1"/>
        <v>795</v>
      </c>
      <c r="K19" s="118">
        <f t="shared" si="1"/>
        <v>347.9</v>
      </c>
      <c r="L19" s="118">
        <f t="shared" si="1"/>
        <v>347.8</v>
      </c>
    </row>
    <row r="20" spans="1:12" ht="76.5" customHeight="1" x14ac:dyDescent="0.25">
      <c r="A20" s="119" t="s">
        <v>61</v>
      </c>
      <c r="B20" s="117">
        <v>915</v>
      </c>
      <c r="C20" s="93" t="s">
        <v>57</v>
      </c>
      <c r="D20" s="117" t="s">
        <v>69</v>
      </c>
      <c r="E20" s="117" t="s">
        <v>57</v>
      </c>
      <c r="F20" s="117" t="s">
        <v>8</v>
      </c>
      <c r="G20" s="117" t="s">
        <v>57</v>
      </c>
      <c r="H20" s="93"/>
      <c r="I20" s="93"/>
      <c r="J20" s="118">
        <f>J21+J24</f>
        <v>795</v>
      </c>
      <c r="K20" s="118">
        <f>K21+K24</f>
        <v>347.9</v>
      </c>
      <c r="L20" s="118">
        <f>L21+L24</f>
        <v>347.8</v>
      </c>
    </row>
    <row r="21" spans="1:12" ht="76.5" customHeight="1" x14ac:dyDescent="0.25">
      <c r="A21" s="122" t="s">
        <v>70</v>
      </c>
      <c r="B21" s="117">
        <v>915</v>
      </c>
      <c r="C21" s="93" t="s">
        <v>57</v>
      </c>
      <c r="D21" s="93" t="s">
        <v>69</v>
      </c>
      <c r="E21" s="93" t="s">
        <v>57</v>
      </c>
      <c r="F21" s="93" t="s">
        <v>8</v>
      </c>
      <c r="G21" s="93" t="s">
        <v>57</v>
      </c>
      <c r="H21" s="93" t="s">
        <v>71</v>
      </c>
      <c r="I21" s="93"/>
      <c r="J21" s="118">
        <f t="shared" ref="J21:L22" si="2">J22</f>
        <v>512.6</v>
      </c>
      <c r="K21" s="118">
        <f t="shared" si="2"/>
        <v>313.7</v>
      </c>
      <c r="L21" s="118">
        <f t="shared" si="2"/>
        <v>313.7</v>
      </c>
    </row>
    <row r="22" spans="1:12" ht="132.75" customHeight="1" x14ac:dyDescent="0.25">
      <c r="A22" s="123" t="s">
        <v>64</v>
      </c>
      <c r="B22" s="117">
        <v>915</v>
      </c>
      <c r="C22" s="93" t="s">
        <v>57</v>
      </c>
      <c r="D22" s="93" t="s">
        <v>69</v>
      </c>
      <c r="E22" s="93" t="s">
        <v>57</v>
      </c>
      <c r="F22" s="93" t="s">
        <v>8</v>
      </c>
      <c r="G22" s="93" t="s">
        <v>57</v>
      </c>
      <c r="H22" s="93" t="s">
        <v>71</v>
      </c>
      <c r="I22" s="93" t="s">
        <v>65</v>
      </c>
      <c r="J22" s="118">
        <f t="shared" si="2"/>
        <v>512.6</v>
      </c>
      <c r="K22" s="118">
        <f t="shared" si="2"/>
        <v>313.7</v>
      </c>
      <c r="L22" s="118">
        <f t="shared" si="2"/>
        <v>313.7</v>
      </c>
    </row>
    <row r="23" spans="1:12" ht="87" customHeight="1" x14ac:dyDescent="0.25">
      <c r="A23" s="124" t="s">
        <v>72</v>
      </c>
      <c r="B23" s="114" t="s">
        <v>55</v>
      </c>
      <c r="C23" s="93" t="s">
        <v>57</v>
      </c>
      <c r="D23" s="93" t="s">
        <v>69</v>
      </c>
      <c r="E23" s="93" t="s">
        <v>57</v>
      </c>
      <c r="F23" s="93" t="s">
        <v>8</v>
      </c>
      <c r="G23" s="93" t="s">
        <v>57</v>
      </c>
      <c r="H23" s="93" t="s">
        <v>71</v>
      </c>
      <c r="I23" s="93" t="s">
        <v>67</v>
      </c>
      <c r="J23" s="118">
        <v>512.6</v>
      </c>
      <c r="K23" s="118">
        <v>313.7</v>
      </c>
      <c r="L23" s="118">
        <v>313.7</v>
      </c>
    </row>
    <row r="24" spans="1:12" ht="87" customHeight="1" x14ac:dyDescent="0.25">
      <c r="A24" s="113" t="s">
        <v>73</v>
      </c>
      <c r="B24" s="114" t="s">
        <v>55</v>
      </c>
      <c r="C24" s="93" t="s">
        <v>57</v>
      </c>
      <c r="D24" s="93" t="s">
        <v>69</v>
      </c>
      <c r="E24" s="93" t="s">
        <v>57</v>
      </c>
      <c r="F24" s="93" t="s">
        <v>8</v>
      </c>
      <c r="G24" s="93" t="s">
        <v>57</v>
      </c>
      <c r="H24" s="93" t="s">
        <v>74</v>
      </c>
      <c r="I24" s="93"/>
      <c r="J24" s="118">
        <f>J25+J27+J29</f>
        <v>282.39999999999998</v>
      </c>
      <c r="K24" s="118">
        <f>K25+K27+K29</f>
        <v>34.200000000000003</v>
      </c>
      <c r="L24" s="118">
        <f>L25+L27+L29</f>
        <v>34.1</v>
      </c>
    </row>
    <row r="25" spans="1:12" ht="87" customHeight="1" x14ac:dyDescent="0.25">
      <c r="A25" s="124" t="s">
        <v>64</v>
      </c>
      <c r="B25" s="125">
        <v>915</v>
      </c>
      <c r="C25" s="93" t="s">
        <v>57</v>
      </c>
      <c r="D25" s="93" t="s">
        <v>69</v>
      </c>
      <c r="E25" s="93" t="s">
        <v>57</v>
      </c>
      <c r="F25" s="93" t="s">
        <v>8</v>
      </c>
      <c r="G25" s="93" t="s">
        <v>57</v>
      </c>
      <c r="H25" s="93" t="s">
        <v>74</v>
      </c>
      <c r="I25" s="93" t="s">
        <v>65</v>
      </c>
      <c r="J25" s="118">
        <f>J26</f>
        <v>0</v>
      </c>
      <c r="K25" s="118">
        <f>K26</f>
        <v>0.3</v>
      </c>
      <c r="L25" s="118">
        <f>L26</f>
        <v>0.3</v>
      </c>
    </row>
    <row r="26" spans="1:12" ht="87" customHeight="1" x14ac:dyDescent="0.25">
      <c r="A26" s="123" t="s">
        <v>72</v>
      </c>
      <c r="B26" s="125">
        <v>915</v>
      </c>
      <c r="C26" s="93" t="s">
        <v>57</v>
      </c>
      <c r="D26" s="93" t="s">
        <v>69</v>
      </c>
      <c r="E26" s="93" t="s">
        <v>57</v>
      </c>
      <c r="F26" s="93" t="s">
        <v>8</v>
      </c>
      <c r="G26" s="93" t="s">
        <v>57</v>
      </c>
      <c r="H26" s="93" t="s">
        <v>74</v>
      </c>
      <c r="I26" s="93" t="s">
        <v>67</v>
      </c>
      <c r="J26" s="118">
        <v>0</v>
      </c>
      <c r="K26" s="116">
        <v>0.3</v>
      </c>
      <c r="L26" s="116">
        <v>0.3</v>
      </c>
    </row>
    <row r="27" spans="1:12" ht="87" customHeight="1" x14ac:dyDescent="0.25">
      <c r="A27" s="113" t="s">
        <v>75</v>
      </c>
      <c r="B27" s="115">
        <v>915</v>
      </c>
      <c r="C27" s="93" t="s">
        <v>57</v>
      </c>
      <c r="D27" s="93" t="s">
        <v>69</v>
      </c>
      <c r="E27" s="93" t="s">
        <v>57</v>
      </c>
      <c r="F27" s="93" t="s">
        <v>8</v>
      </c>
      <c r="G27" s="93" t="s">
        <v>57</v>
      </c>
      <c r="H27" s="93" t="s">
        <v>74</v>
      </c>
      <c r="I27" s="93" t="s">
        <v>76</v>
      </c>
      <c r="J27" s="118">
        <f>J28</f>
        <v>239</v>
      </c>
      <c r="K27" s="118">
        <f>K28</f>
        <v>22.6</v>
      </c>
      <c r="L27" s="118">
        <f>L28</f>
        <v>22.6</v>
      </c>
    </row>
    <row r="28" spans="1:12" ht="87" customHeight="1" x14ac:dyDescent="0.25">
      <c r="A28" s="113" t="s">
        <v>77</v>
      </c>
      <c r="B28" s="117">
        <v>915</v>
      </c>
      <c r="C28" s="93" t="s">
        <v>57</v>
      </c>
      <c r="D28" s="93" t="s">
        <v>69</v>
      </c>
      <c r="E28" s="93" t="s">
        <v>57</v>
      </c>
      <c r="F28" s="93" t="s">
        <v>8</v>
      </c>
      <c r="G28" s="93" t="s">
        <v>57</v>
      </c>
      <c r="H28" s="93" t="s">
        <v>74</v>
      </c>
      <c r="I28" s="93" t="s">
        <v>78</v>
      </c>
      <c r="J28" s="118">
        <v>239</v>
      </c>
      <c r="K28" s="118">
        <v>22.6</v>
      </c>
      <c r="L28" s="118">
        <v>22.6</v>
      </c>
    </row>
    <row r="29" spans="1:12" ht="87" customHeight="1" x14ac:dyDescent="0.25">
      <c r="A29" s="126" t="s">
        <v>79</v>
      </c>
      <c r="B29" s="117">
        <v>915</v>
      </c>
      <c r="C29" s="93" t="s">
        <v>57</v>
      </c>
      <c r="D29" s="93" t="s">
        <v>69</v>
      </c>
      <c r="E29" s="93" t="s">
        <v>57</v>
      </c>
      <c r="F29" s="93" t="s">
        <v>8</v>
      </c>
      <c r="G29" s="93" t="s">
        <v>57</v>
      </c>
      <c r="H29" s="93" t="s">
        <v>74</v>
      </c>
      <c r="I29" s="93" t="s">
        <v>80</v>
      </c>
      <c r="J29" s="116">
        <f>J30</f>
        <v>43.4</v>
      </c>
      <c r="K29" s="116">
        <f>K30</f>
        <v>11.3</v>
      </c>
      <c r="L29" s="116">
        <f>L30</f>
        <v>11.2</v>
      </c>
    </row>
    <row r="30" spans="1:12" ht="87" customHeight="1" x14ac:dyDescent="0.25">
      <c r="A30" s="126" t="s">
        <v>81</v>
      </c>
      <c r="B30" s="117">
        <v>915</v>
      </c>
      <c r="C30" s="93" t="s">
        <v>57</v>
      </c>
      <c r="D30" s="93" t="s">
        <v>69</v>
      </c>
      <c r="E30" s="93" t="s">
        <v>57</v>
      </c>
      <c r="F30" s="93" t="s">
        <v>8</v>
      </c>
      <c r="G30" s="93" t="s">
        <v>57</v>
      </c>
      <c r="H30" s="93" t="s">
        <v>74</v>
      </c>
      <c r="I30" s="93" t="s">
        <v>82</v>
      </c>
      <c r="J30" s="116">
        <v>43.4</v>
      </c>
      <c r="K30" s="116">
        <v>11.3</v>
      </c>
      <c r="L30" s="116">
        <v>11.2</v>
      </c>
    </row>
    <row r="31" spans="1:12" ht="87" customHeight="1" x14ac:dyDescent="0.25">
      <c r="A31" s="127" t="s">
        <v>83</v>
      </c>
      <c r="B31" s="115">
        <v>915</v>
      </c>
      <c r="C31" s="93" t="s">
        <v>57</v>
      </c>
      <c r="D31" s="93" t="s">
        <v>69</v>
      </c>
      <c r="E31" s="93" t="s">
        <v>84</v>
      </c>
      <c r="F31" s="93"/>
      <c r="G31" s="93"/>
      <c r="H31" s="93"/>
      <c r="I31" s="93"/>
      <c r="J31" s="116">
        <f t="shared" ref="J31:L33" si="3">J32</f>
        <v>0.2</v>
      </c>
      <c r="K31" s="116">
        <f t="shared" si="3"/>
        <v>0.2</v>
      </c>
      <c r="L31" s="116">
        <f t="shared" si="3"/>
        <v>0.2</v>
      </c>
    </row>
    <row r="32" spans="1:12" ht="87" customHeight="1" x14ac:dyDescent="0.25">
      <c r="A32" s="126" t="s">
        <v>85</v>
      </c>
      <c r="B32" s="117">
        <v>915</v>
      </c>
      <c r="C32" s="93" t="s">
        <v>57</v>
      </c>
      <c r="D32" s="93" t="s">
        <v>69</v>
      </c>
      <c r="E32" s="93" t="s">
        <v>84</v>
      </c>
      <c r="F32" s="93" t="s">
        <v>8</v>
      </c>
      <c r="G32" s="93" t="s">
        <v>86</v>
      </c>
      <c r="H32" s="93"/>
      <c r="I32" s="93"/>
      <c r="J32" s="116">
        <f t="shared" si="3"/>
        <v>0.2</v>
      </c>
      <c r="K32" s="116">
        <f t="shared" si="3"/>
        <v>0.2</v>
      </c>
      <c r="L32" s="116">
        <f t="shared" si="3"/>
        <v>0.2</v>
      </c>
    </row>
    <row r="33" spans="1:12" ht="87" customHeight="1" x14ac:dyDescent="0.25">
      <c r="A33" s="128" t="s">
        <v>87</v>
      </c>
      <c r="B33" s="117">
        <v>915</v>
      </c>
      <c r="C33" s="93" t="s">
        <v>57</v>
      </c>
      <c r="D33" s="93" t="s">
        <v>69</v>
      </c>
      <c r="E33" s="93" t="s">
        <v>84</v>
      </c>
      <c r="F33" s="93" t="s">
        <v>8</v>
      </c>
      <c r="G33" s="93" t="s">
        <v>86</v>
      </c>
      <c r="H33" s="93">
        <v>77150</v>
      </c>
      <c r="I33" s="93"/>
      <c r="J33" s="116">
        <f>J34</f>
        <v>0.2</v>
      </c>
      <c r="K33" s="116">
        <f t="shared" si="3"/>
        <v>0.2</v>
      </c>
      <c r="L33" s="116">
        <f t="shared" si="3"/>
        <v>0.2</v>
      </c>
    </row>
    <row r="34" spans="1:12" ht="87" customHeight="1" x14ac:dyDescent="0.25">
      <c r="A34" s="126" t="s">
        <v>88</v>
      </c>
      <c r="B34" s="114" t="s">
        <v>55</v>
      </c>
      <c r="C34" s="93" t="s">
        <v>57</v>
      </c>
      <c r="D34" s="93" t="s">
        <v>69</v>
      </c>
      <c r="E34" s="93" t="s">
        <v>57</v>
      </c>
      <c r="F34" s="93" t="s">
        <v>8</v>
      </c>
      <c r="G34" s="93" t="s">
        <v>57</v>
      </c>
      <c r="H34" s="93" t="s">
        <v>89</v>
      </c>
      <c r="I34" s="93" t="s">
        <v>90</v>
      </c>
      <c r="J34" s="116">
        <v>0.2</v>
      </c>
      <c r="K34" s="116">
        <v>0.2</v>
      </c>
      <c r="L34" s="116">
        <v>0.2</v>
      </c>
    </row>
    <row r="35" spans="1:12" ht="87" customHeight="1" x14ac:dyDescent="0.25">
      <c r="A35" s="113" t="s">
        <v>91</v>
      </c>
      <c r="B35" s="114" t="s">
        <v>55</v>
      </c>
      <c r="C35" s="93" t="s">
        <v>57</v>
      </c>
      <c r="D35" s="93" t="s">
        <v>18</v>
      </c>
      <c r="E35" s="93"/>
      <c r="F35" s="93"/>
      <c r="G35" s="93"/>
      <c r="H35" s="93"/>
      <c r="I35" s="93"/>
      <c r="J35" s="118">
        <f>J36</f>
        <v>0</v>
      </c>
      <c r="K35" s="118">
        <f>K36</f>
        <v>2</v>
      </c>
      <c r="L35" s="118">
        <f>L36</f>
        <v>2</v>
      </c>
    </row>
    <row r="36" spans="1:12" ht="87" customHeight="1" x14ac:dyDescent="0.25">
      <c r="A36" s="113" t="s">
        <v>92</v>
      </c>
      <c r="B36" s="114" t="s">
        <v>55</v>
      </c>
      <c r="C36" s="93" t="s">
        <v>57</v>
      </c>
      <c r="D36" s="93" t="s">
        <v>18</v>
      </c>
      <c r="E36" s="93" t="s">
        <v>84</v>
      </c>
      <c r="F36" s="93" t="s">
        <v>93</v>
      </c>
      <c r="G36" s="93"/>
      <c r="H36" s="93" t="s">
        <v>0</v>
      </c>
      <c r="I36" s="93"/>
      <c r="J36" s="118">
        <f>J37</f>
        <v>0</v>
      </c>
      <c r="K36" s="118">
        <f t="shared" ref="K36:L38" si="4">K37</f>
        <v>2</v>
      </c>
      <c r="L36" s="118">
        <f t="shared" si="4"/>
        <v>2</v>
      </c>
    </row>
    <row r="37" spans="1:12" ht="87" customHeight="1" x14ac:dyDescent="0.25">
      <c r="A37" s="113" t="s">
        <v>85</v>
      </c>
      <c r="B37" s="114" t="s">
        <v>55</v>
      </c>
      <c r="C37" s="93" t="s">
        <v>57</v>
      </c>
      <c r="D37" s="93" t="s">
        <v>18</v>
      </c>
      <c r="E37" s="93" t="s">
        <v>84</v>
      </c>
      <c r="F37" s="93" t="s">
        <v>8</v>
      </c>
      <c r="G37" s="93" t="s">
        <v>86</v>
      </c>
      <c r="H37" s="93" t="s">
        <v>0</v>
      </c>
      <c r="I37" s="93"/>
      <c r="J37" s="118">
        <f>J38</f>
        <v>0</v>
      </c>
      <c r="K37" s="118">
        <f t="shared" si="4"/>
        <v>2</v>
      </c>
      <c r="L37" s="118">
        <f t="shared" si="4"/>
        <v>2</v>
      </c>
    </row>
    <row r="38" spans="1:12" ht="87" customHeight="1" x14ac:dyDescent="0.25">
      <c r="A38" s="113" t="s">
        <v>94</v>
      </c>
      <c r="B38" s="114" t="s">
        <v>55</v>
      </c>
      <c r="C38" s="93" t="s">
        <v>57</v>
      </c>
      <c r="D38" s="93" t="s">
        <v>18</v>
      </c>
      <c r="E38" s="93" t="s">
        <v>84</v>
      </c>
      <c r="F38" s="93" t="s">
        <v>8</v>
      </c>
      <c r="G38" s="93" t="s">
        <v>86</v>
      </c>
      <c r="H38" s="93">
        <v>41180</v>
      </c>
      <c r="I38" s="93"/>
      <c r="J38" s="118">
        <f>J39</f>
        <v>0</v>
      </c>
      <c r="K38" s="118">
        <f t="shared" si="4"/>
        <v>2</v>
      </c>
      <c r="L38" s="118">
        <f t="shared" si="4"/>
        <v>2</v>
      </c>
    </row>
    <row r="39" spans="1:12" ht="87" customHeight="1" x14ac:dyDescent="0.25">
      <c r="A39" s="113" t="s">
        <v>79</v>
      </c>
      <c r="B39" s="114" t="s">
        <v>55</v>
      </c>
      <c r="C39" s="93" t="s">
        <v>57</v>
      </c>
      <c r="D39" s="93" t="s">
        <v>18</v>
      </c>
      <c r="E39" s="93" t="s">
        <v>84</v>
      </c>
      <c r="F39" s="93" t="s">
        <v>8</v>
      </c>
      <c r="G39" s="93" t="s">
        <v>86</v>
      </c>
      <c r="H39" s="93" t="s">
        <v>95</v>
      </c>
      <c r="I39" s="93" t="s">
        <v>80</v>
      </c>
      <c r="J39" s="118">
        <f>J40</f>
        <v>0</v>
      </c>
      <c r="K39" s="118">
        <f>K40</f>
        <v>2</v>
      </c>
      <c r="L39" s="118">
        <f>L40</f>
        <v>2</v>
      </c>
    </row>
    <row r="40" spans="1:12" ht="87" customHeight="1" x14ac:dyDescent="0.25">
      <c r="A40" s="129" t="s">
        <v>96</v>
      </c>
      <c r="B40" s="114" t="s">
        <v>55</v>
      </c>
      <c r="C40" s="93" t="s">
        <v>57</v>
      </c>
      <c r="D40" s="93" t="s">
        <v>18</v>
      </c>
      <c r="E40" s="93" t="s">
        <v>84</v>
      </c>
      <c r="F40" s="93" t="s">
        <v>8</v>
      </c>
      <c r="G40" s="93" t="s">
        <v>86</v>
      </c>
      <c r="H40" s="93">
        <v>41180</v>
      </c>
      <c r="I40" s="93">
        <v>870</v>
      </c>
      <c r="J40" s="118">
        <v>0</v>
      </c>
      <c r="K40" s="118">
        <v>2</v>
      </c>
      <c r="L40" s="118">
        <v>2</v>
      </c>
    </row>
    <row r="41" spans="1:12" ht="87" customHeight="1" x14ac:dyDescent="0.25">
      <c r="A41" s="126" t="s">
        <v>97</v>
      </c>
      <c r="B41" s="114" t="s">
        <v>55</v>
      </c>
      <c r="C41" s="93" t="s">
        <v>57</v>
      </c>
      <c r="D41" s="93" t="s">
        <v>98</v>
      </c>
      <c r="E41" s="93"/>
      <c r="F41" s="93"/>
      <c r="G41" s="93"/>
      <c r="H41" s="93"/>
      <c r="I41" s="93"/>
      <c r="J41" s="118">
        <f t="shared" ref="J41:J45" si="5">J42</f>
        <v>0</v>
      </c>
      <c r="K41" s="116"/>
      <c r="L41" s="116"/>
    </row>
    <row r="42" spans="1:12" ht="87" customHeight="1" x14ac:dyDescent="0.25">
      <c r="A42" s="126" t="s">
        <v>92</v>
      </c>
      <c r="B42" s="114" t="s">
        <v>55</v>
      </c>
      <c r="C42" s="93" t="s">
        <v>57</v>
      </c>
      <c r="D42" s="93" t="s">
        <v>98</v>
      </c>
      <c r="E42" s="93" t="s">
        <v>84</v>
      </c>
      <c r="F42" s="93"/>
      <c r="G42" s="93"/>
      <c r="H42" s="93"/>
      <c r="I42" s="93"/>
      <c r="J42" s="118">
        <f t="shared" si="5"/>
        <v>0</v>
      </c>
      <c r="K42" s="116"/>
      <c r="L42" s="116"/>
    </row>
    <row r="43" spans="1:12" ht="84" customHeight="1" x14ac:dyDescent="0.25">
      <c r="A43" s="126" t="s">
        <v>99</v>
      </c>
      <c r="B43" s="114" t="s">
        <v>55</v>
      </c>
      <c r="C43" s="93" t="s">
        <v>57</v>
      </c>
      <c r="D43" s="93" t="s">
        <v>98</v>
      </c>
      <c r="E43" s="93" t="s">
        <v>84</v>
      </c>
      <c r="F43" s="93" t="s">
        <v>8</v>
      </c>
      <c r="G43" s="93"/>
      <c r="H43" s="93"/>
      <c r="I43" s="93"/>
      <c r="J43" s="118">
        <f t="shared" si="5"/>
        <v>0</v>
      </c>
      <c r="K43" s="116"/>
      <c r="L43" s="116"/>
    </row>
    <row r="44" spans="1:12" ht="104.4" customHeight="1" x14ac:dyDescent="0.25">
      <c r="A44" s="126" t="s">
        <v>100</v>
      </c>
      <c r="B44" s="114" t="s">
        <v>55</v>
      </c>
      <c r="C44" s="93" t="s">
        <v>57</v>
      </c>
      <c r="D44" s="93" t="s">
        <v>98</v>
      </c>
      <c r="E44" s="93" t="s">
        <v>84</v>
      </c>
      <c r="F44" s="93" t="s">
        <v>8</v>
      </c>
      <c r="G44" s="93" t="s">
        <v>57</v>
      </c>
      <c r="H44" s="93"/>
      <c r="I44" s="93"/>
      <c r="J44" s="118">
        <f t="shared" si="5"/>
        <v>0</v>
      </c>
      <c r="K44" s="116"/>
      <c r="L44" s="116"/>
    </row>
    <row r="45" spans="1:12" ht="56.4" customHeight="1" x14ac:dyDescent="0.25">
      <c r="A45" s="126" t="s">
        <v>101</v>
      </c>
      <c r="B45" s="114" t="s">
        <v>55</v>
      </c>
      <c r="C45" s="93" t="s">
        <v>57</v>
      </c>
      <c r="D45" s="93" t="s">
        <v>98</v>
      </c>
      <c r="E45" s="93" t="s">
        <v>84</v>
      </c>
      <c r="F45" s="93" t="s">
        <v>8</v>
      </c>
      <c r="G45" s="93" t="s">
        <v>57</v>
      </c>
      <c r="H45" s="93" t="s">
        <v>102</v>
      </c>
      <c r="I45" s="93"/>
      <c r="J45" s="118">
        <f t="shared" si="5"/>
        <v>0</v>
      </c>
      <c r="K45" s="116"/>
      <c r="L45" s="116"/>
    </row>
    <row r="46" spans="1:12" ht="47.4" customHeight="1" x14ac:dyDescent="0.25">
      <c r="A46" s="126" t="s">
        <v>103</v>
      </c>
      <c r="B46" s="114" t="s">
        <v>55</v>
      </c>
      <c r="C46" s="93" t="s">
        <v>57</v>
      </c>
      <c r="D46" s="93" t="s">
        <v>98</v>
      </c>
      <c r="E46" s="93" t="s">
        <v>84</v>
      </c>
      <c r="F46" s="93" t="s">
        <v>8</v>
      </c>
      <c r="G46" s="93" t="s">
        <v>57</v>
      </c>
      <c r="H46" s="93" t="s">
        <v>102</v>
      </c>
      <c r="I46" s="93" t="s">
        <v>80</v>
      </c>
      <c r="J46" s="118">
        <f>J47</f>
        <v>0</v>
      </c>
      <c r="K46" s="116"/>
      <c r="L46" s="116"/>
    </row>
    <row r="47" spans="1:12" ht="47.4" customHeight="1" x14ac:dyDescent="0.25">
      <c r="A47" s="126" t="s">
        <v>104</v>
      </c>
      <c r="B47" s="114" t="s">
        <v>55</v>
      </c>
      <c r="C47" s="93" t="s">
        <v>57</v>
      </c>
      <c r="D47" s="93" t="s">
        <v>98</v>
      </c>
      <c r="E47" s="93" t="s">
        <v>84</v>
      </c>
      <c r="F47" s="93" t="s">
        <v>8</v>
      </c>
      <c r="G47" s="93" t="s">
        <v>57</v>
      </c>
      <c r="H47" s="93" t="s">
        <v>102</v>
      </c>
      <c r="I47" s="93" t="s">
        <v>105</v>
      </c>
      <c r="J47" s="118">
        <v>0</v>
      </c>
      <c r="K47" s="116"/>
      <c r="L47" s="116"/>
    </row>
    <row r="48" spans="1:12" s="95" customFormat="1" ht="47.4" customHeight="1" x14ac:dyDescent="0.25">
      <c r="A48" s="126" t="s">
        <v>229</v>
      </c>
      <c r="B48" s="114" t="s">
        <v>55</v>
      </c>
      <c r="C48" s="93" t="s">
        <v>57</v>
      </c>
      <c r="D48" s="93" t="s">
        <v>226</v>
      </c>
      <c r="E48" s="93"/>
      <c r="F48" s="93"/>
      <c r="G48" s="93"/>
      <c r="H48" s="93"/>
      <c r="I48" s="93"/>
      <c r="J48" s="118">
        <f>J49</f>
        <v>400</v>
      </c>
      <c r="K48" s="116"/>
      <c r="L48" s="116"/>
    </row>
    <row r="49" spans="1:12" s="95" customFormat="1" ht="47.4" customHeight="1" x14ac:dyDescent="0.25">
      <c r="A49" s="126" t="s">
        <v>92</v>
      </c>
      <c r="B49" s="114" t="s">
        <v>55</v>
      </c>
      <c r="C49" s="93" t="s">
        <v>57</v>
      </c>
      <c r="D49" s="93" t="s">
        <v>226</v>
      </c>
      <c r="E49" s="93" t="s">
        <v>84</v>
      </c>
      <c r="F49" s="93"/>
      <c r="G49" s="93"/>
      <c r="H49" s="93"/>
      <c r="I49" s="93"/>
      <c r="J49" s="118">
        <f>J50</f>
        <v>400</v>
      </c>
      <c r="K49" s="116"/>
      <c r="L49" s="116"/>
    </row>
    <row r="50" spans="1:12" s="95" customFormat="1" ht="47.4" customHeight="1" x14ac:dyDescent="0.25">
      <c r="A50" s="126" t="s">
        <v>99</v>
      </c>
      <c r="B50" s="114" t="s">
        <v>55</v>
      </c>
      <c r="C50" s="93" t="s">
        <v>57</v>
      </c>
      <c r="D50" s="93" t="s">
        <v>226</v>
      </c>
      <c r="E50" s="93" t="s">
        <v>84</v>
      </c>
      <c r="F50" s="93" t="s">
        <v>8</v>
      </c>
      <c r="G50" s="93"/>
      <c r="H50" s="93"/>
      <c r="I50" s="93"/>
      <c r="J50" s="118">
        <f>J51</f>
        <v>400</v>
      </c>
      <c r="K50" s="116"/>
      <c r="L50" s="116"/>
    </row>
    <row r="51" spans="1:12" s="95" customFormat="1" ht="47.4" customHeight="1" x14ac:dyDescent="0.25">
      <c r="A51" s="126" t="s">
        <v>100</v>
      </c>
      <c r="B51" s="114" t="s">
        <v>55</v>
      </c>
      <c r="C51" s="93" t="s">
        <v>57</v>
      </c>
      <c r="D51" s="93" t="s">
        <v>226</v>
      </c>
      <c r="E51" s="93" t="s">
        <v>84</v>
      </c>
      <c r="F51" s="93" t="s">
        <v>8</v>
      </c>
      <c r="G51" s="93" t="s">
        <v>57</v>
      </c>
      <c r="H51" s="93"/>
      <c r="I51" s="93"/>
      <c r="J51" s="118">
        <f>J52</f>
        <v>400</v>
      </c>
      <c r="K51" s="116"/>
      <c r="L51" s="116"/>
    </row>
    <row r="52" spans="1:12" s="95" customFormat="1" ht="241.8" customHeight="1" x14ac:dyDescent="0.25">
      <c r="A52" s="126" t="s">
        <v>228</v>
      </c>
      <c r="B52" s="114" t="s">
        <v>55</v>
      </c>
      <c r="C52" s="93" t="s">
        <v>57</v>
      </c>
      <c r="D52" s="93" t="s">
        <v>226</v>
      </c>
      <c r="E52" s="93" t="s">
        <v>84</v>
      </c>
      <c r="F52" s="93" t="s">
        <v>8</v>
      </c>
      <c r="G52" s="93" t="s">
        <v>57</v>
      </c>
      <c r="H52" s="93" t="s">
        <v>227</v>
      </c>
      <c r="I52" s="93"/>
      <c r="J52" s="118">
        <f>J53</f>
        <v>400</v>
      </c>
      <c r="K52" s="116"/>
      <c r="L52" s="116"/>
    </row>
    <row r="53" spans="1:12" s="95" customFormat="1" ht="47.4" customHeight="1" x14ac:dyDescent="0.25">
      <c r="A53" s="113" t="s">
        <v>75</v>
      </c>
      <c r="B53" s="114" t="s">
        <v>55</v>
      </c>
      <c r="C53" s="93" t="s">
        <v>57</v>
      </c>
      <c r="D53" s="93" t="s">
        <v>226</v>
      </c>
      <c r="E53" s="93" t="s">
        <v>84</v>
      </c>
      <c r="F53" s="93" t="s">
        <v>8</v>
      </c>
      <c r="G53" s="93" t="s">
        <v>57</v>
      </c>
      <c r="H53" s="93" t="s">
        <v>227</v>
      </c>
      <c r="I53" s="93" t="s">
        <v>76</v>
      </c>
      <c r="J53" s="118">
        <f>J54</f>
        <v>400</v>
      </c>
      <c r="K53" s="116"/>
      <c r="L53" s="116"/>
    </row>
    <row r="54" spans="1:12" s="95" customFormat="1" ht="47.4" customHeight="1" x14ac:dyDescent="0.25">
      <c r="A54" s="113" t="s">
        <v>77</v>
      </c>
      <c r="B54" s="114" t="s">
        <v>55</v>
      </c>
      <c r="C54" s="93" t="s">
        <v>57</v>
      </c>
      <c r="D54" s="93" t="s">
        <v>226</v>
      </c>
      <c r="E54" s="93" t="s">
        <v>84</v>
      </c>
      <c r="F54" s="93" t="s">
        <v>8</v>
      </c>
      <c r="G54" s="93" t="s">
        <v>57</v>
      </c>
      <c r="H54" s="93" t="s">
        <v>227</v>
      </c>
      <c r="I54" s="93" t="s">
        <v>78</v>
      </c>
      <c r="J54" s="118">
        <v>400</v>
      </c>
      <c r="K54" s="116"/>
      <c r="L54" s="116"/>
    </row>
    <row r="55" spans="1:12" ht="47.4" customHeight="1" x14ac:dyDescent="0.25">
      <c r="A55" s="130" t="s">
        <v>106</v>
      </c>
      <c r="B55" s="114" t="s">
        <v>55</v>
      </c>
      <c r="C55" s="93" t="s">
        <v>59</v>
      </c>
      <c r="D55" s="93"/>
      <c r="E55" s="93"/>
      <c r="F55" s="93"/>
      <c r="G55" s="93"/>
      <c r="H55" s="93"/>
      <c r="I55" s="131"/>
      <c r="J55" s="118">
        <f>J59</f>
        <v>109.3</v>
      </c>
      <c r="K55" s="118">
        <f>K59</f>
        <v>114.4</v>
      </c>
      <c r="L55" s="118">
        <f>L59</f>
        <v>118.7</v>
      </c>
    </row>
    <row r="56" spans="1:12" ht="47.4" customHeight="1" x14ac:dyDescent="0.25">
      <c r="A56" s="130" t="s">
        <v>107</v>
      </c>
      <c r="B56" s="114" t="s">
        <v>55</v>
      </c>
      <c r="C56" s="93" t="s">
        <v>59</v>
      </c>
      <c r="D56" s="93" t="s">
        <v>108</v>
      </c>
      <c r="E56" s="93"/>
      <c r="F56" s="93"/>
      <c r="G56" s="93"/>
      <c r="H56" s="93"/>
      <c r="I56" s="131"/>
      <c r="J56" s="118">
        <f>J59</f>
        <v>109.3</v>
      </c>
      <c r="K56" s="118">
        <f>K59</f>
        <v>114.4</v>
      </c>
      <c r="L56" s="118">
        <f>L59</f>
        <v>118.7</v>
      </c>
    </row>
    <row r="57" spans="1:12" ht="47.4" customHeight="1" x14ac:dyDescent="0.25">
      <c r="A57" s="113" t="s">
        <v>92</v>
      </c>
      <c r="B57" s="114" t="s">
        <v>55</v>
      </c>
      <c r="C57" s="93" t="s">
        <v>59</v>
      </c>
      <c r="D57" s="93" t="s">
        <v>108</v>
      </c>
      <c r="E57" s="93" t="s">
        <v>84</v>
      </c>
      <c r="F57" s="93"/>
      <c r="G57" s="93"/>
      <c r="H57" s="93"/>
      <c r="I57" s="131"/>
      <c r="J57" s="118">
        <f t="shared" ref="J57:L58" si="6">J58</f>
        <v>109.3</v>
      </c>
      <c r="K57" s="118">
        <f t="shared" si="6"/>
        <v>114.4</v>
      </c>
      <c r="L57" s="118">
        <f t="shared" si="6"/>
        <v>118.7</v>
      </c>
    </row>
    <row r="58" spans="1:12" ht="132.75" customHeight="1" x14ac:dyDescent="0.25">
      <c r="A58" s="113" t="s">
        <v>85</v>
      </c>
      <c r="B58" s="114" t="s">
        <v>55</v>
      </c>
      <c r="C58" s="93" t="s">
        <v>59</v>
      </c>
      <c r="D58" s="93" t="s">
        <v>108</v>
      </c>
      <c r="E58" s="93" t="s">
        <v>84</v>
      </c>
      <c r="F58" s="93" t="s">
        <v>8</v>
      </c>
      <c r="G58" s="93" t="s">
        <v>86</v>
      </c>
      <c r="H58" s="93"/>
      <c r="I58" s="131"/>
      <c r="J58" s="118">
        <f t="shared" si="6"/>
        <v>109.3</v>
      </c>
      <c r="K58" s="118">
        <f t="shared" si="6"/>
        <v>114.4</v>
      </c>
      <c r="L58" s="118">
        <f t="shared" si="6"/>
        <v>118.7</v>
      </c>
    </row>
    <row r="59" spans="1:12" ht="132.75" customHeight="1" x14ac:dyDescent="0.25">
      <c r="A59" s="130" t="s">
        <v>109</v>
      </c>
      <c r="B59" s="117">
        <v>915</v>
      </c>
      <c r="C59" s="93" t="s">
        <v>59</v>
      </c>
      <c r="D59" s="93" t="s">
        <v>108</v>
      </c>
      <c r="E59" s="93" t="s">
        <v>84</v>
      </c>
      <c r="F59" s="93" t="s">
        <v>8</v>
      </c>
      <c r="G59" s="93" t="s">
        <v>86</v>
      </c>
      <c r="H59" s="93" t="s">
        <v>110</v>
      </c>
      <c r="I59" s="131"/>
      <c r="J59" s="118">
        <f>J60+J62</f>
        <v>109.3</v>
      </c>
      <c r="K59" s="118">
        <f>K60+K62</f>
        <v>114.4</v>
      </c>
      <c r="L59" s="118">
        <f>L60+L62</f>
        <v>118.7</v>
      </c>
    </row>
    <row r="60" spans="1:12" ht="132.75" customHeight="1" x14ac:dyDescent="0.25">
      <c r="A60" s="132" t="s">
        <v>111</v>
      </c>
      <c r="B60" s="114" t="s">
        <v>55</v>
      </c>
      <c r="C60" s="93" t="s">
        <v>59</v>
      </c>
      <c r="D60" s="93" t="s">
        <v>108</v>
      </c>
      <c r="E60" s="93" t="s">
        <v>84</v>
      </c>
      <c r="F60" s="93" t="s">
        <v>8</v>
      </c>
      <c r="G60" s="93" t="s">
        <v>86</v>
      </c>
      <c r="H60" s="93" t="s">
        <v>110</v>
      </c>
      <c r="I60" s="93" t="s">
        <v>65</v>
      </c>
      <c r="J60" s="118">
        <f>J61</f>
        <v>101.5</v>
      </c>
      <c r="K60" s="118">
        <f>K61</f>
        <v>101.5</v>
      </c>
      <c r="L60" s="118">
        <f>L61</f>
        <v>101.5</v>
      </c>
    </row>
    <row r="61" spans="1:12" ht="132.75" customHeight="1" x14ac:dyDescent="0.25">
      <c r="A61" s="123" t="s">
        <v>66</v>
      </c>
      <c r="B61" s="114" t="s">
        <v>55</v>
      </c>
      <c r="C61" s="93" t="s">
        <v>59</v>
      </c>
      <c r="D61" s="93" t="s">
        <v>108</v>
      </c>
      <c r="E61" s="93" t="s">
        <v>84</v>
      </c>
      <c r="F61" s="93" t="s">
        <v>8</v>
      </c>
      <c r="G61" s="93" t="s">
        <v>86</v>
      </c>
      <c r="H61" s="93" t="s">
        <v>110</v>
      </c>
      <c r="I61" s="93">
        <v>120</v>
      </c>
      <c r="J61" s="118">
        <v>101.5</v>
      </c>
      <c r="K61" s="118">
        <v>101.5</v>
      </c>
      <c r="L61" s="118">
        <v>101.5</v>
      </c>
    </row>
    <row r="62" spans="1:12" ht="132.75" customHeight="1" x14ac:dyDescent="0.25">
      <c r="A62" s="130" t="s">
        <v>75</v>
      </c>
      <c r="B62" s="114" t="s">
        <v>55</v>
      </c>
      <c r="C62" s="93" t="s">
        <v>59</v>
      </c>
      <c r="D62" s="93" t="s">
        <v>108</v>
      </c>
      <c r="E62" s="93" t="s">
        <v>84</v>
      </c>
      <c r="F62" s="93" t="s">
        <v>8</v>
      </c>
      <c r="G62" s="93" t="s">
        <v>86</v>
      </c>
      <c r="H62" s="93" t="s">
        <v>110</v>
      </c>
      <c r="I62" s="93" t="s">
        <v>76</v>
      </c>
      <c r="J62" s="118">
        <f>J63</f>
        <v>7.8</v>
      </c>
      <c r="K62" s="118">
        <f>K63</f>
        <v>12.9</v>
      </c>
      <c r="L62" s="118">
        <f>L63</f>
        <v>17.2</v>
      </c>
    </row>
    <row r="63" spans="1:12" ht="60.75" customHeight="1" x14ac:dyDescent="0.25">
      <c r="A63" s="130" t="s">
        <v>112</v>
      </c>
      <c r="B63" s="114" t="s">
        <v>55</v>
      </c>
      <c r="C63" s="93" t="s">
        <v>59</v>
      </c>
      <c r="D63" s="93" t="s">
        <v>108</v>
      </c>
      <c r="E63" s="93" t="s">
        <v>84</v>
      </c>
      <c r="F63" s="93" t="s">
        <v>8</v>
      </c>
      <c r="G63" s="93" t="s">
        <v>86</v>
      </c>
      <c r="H63" s="93" t="s">
        <v>110</v>
      </c>
      <c r="I63" s="93" t="s">
        <v>78</v>
      </c>
      <c r="J63" s="118">
        <v>7.8</v>
      </c>
      <c r="K63" s="118">
        <v>12.9</v>
      </c>
      <c r="L63" s="118">
        <v>17.2</v>
      </c>
    </row>
    <row r="64" spans="1:12" ht="60.75" customHeight="1" x14ac:dyDescent="0.25">
      <c r="A64" s="130" t="s">
        <v>113</v>
      </c>
      <c r="B64" s="114" t="s">
        <v>55</v>
      </c>
      <c r="C64" s="93" t="s">
        <v>69</v>
      </c>
      <c r="D64" s="93"/>
      <c r="E64" s="93"/>
      <c r="F64" s="93"/>
      <c r="G64" s="93"/>
      <c r="H64" s="93"/>
      <c r="I64" s="93"/>
      <c r="J64" s="118">
        <f>J65</f>
        <v>110</v>
      </c>
      <c r="K64" s="118">
        <f>K65</f>
        <v>50</v>
      </c>
      <c r="L64" s="118">
        <f>L65</f>
        <v>50</v>
      </c>
    </row>
    <row r="65" spans="1:12" ht="60.75" customHeight="1" x14ac:dyDescent="0.25">
      <c r="A65" s="129" t="s">
        <v>114</v>
      </c>
      <c r="B65" s="114">
        <v>915</v>
      </c>
      <c r="C65" s="93" t="s">
        <v>69</v>
      </c>
      <c r="D65" s="93" t="s">
        <v>115</v>
      </c>
      <c r="E65" s="93"/>
      <c r="F65" s="93"/>
      <c r="G65" s="93"/>
      <c r="H65" s="93"/>
      <c r="I65" s="93"/>
      <c r="J65" s="118">
        <f>J69</f>
        <v>110</v>
      </c>
      <c r="K65" s="118">
        <f>K69</f>
        <v>50</v>
      </c>
      <c r="L65" s="118">
        <f>L69</f>
        <v>50</v>
      </c>
    </row>
    <row r="66" spans="1:12" ht="60.75" customHeight="1" x14ac:dyDescent="0.25">
      <c r="A66" s="129" t="s">
        <v>116</v>
      </c>
      <c r="B66" s="114">
        <v>915</v>
      </c>
      <c r="C66" s="93" t="s">
        <v>69</v>
      </c>
      <c r="D66" s="93" t="s">
        <v>115</v>
      </c>
      <c r="E66" s="93" t="s">
        <v>117</v>
      </c>
      <c r="F66" s="93"/>
      <c r="G66" s="93"/>
      <c r="H66" s="93"/>
      <c r="I66" s="93"/>
      <c r="J66" s="118">
        <f>+J68</f>
        <v>110</v>
      </c>
      <c r="K66" s="118">
        <f>+K68</f>
        <v>50</v>
      </c>
      <c r="L66" s="118">
        <f>+L68</f>
        <v>50</v>
      </c>
    </row>
    <row r="67" spans="1:12" ht="60.75" customHeight="1" x14ac:dyDescent="0.25">
      <c r="A67" s="129" t="s">
        <v>118</v>
      </c>
      <c r="B67" s="114">
        <v>915</v>
      </c>
      <c r="C67" s="121" t="s">
        <v>69</v>
      </c>
      <c r="D67" s="121" t="s">
        <v>115</v>
      </c>
      <c r="E67" s="121" t="s">
        <v>117</v>
      </c>
      <c r="F67" s="121" t="s">
        <v>8</v>
      </c>
      <c r="G67" s="93"/>
      <c r="H67" s="93"/>
      <c r="I67" s="93"/>
      <c r="J67" s="118">
        <f>J68</f>
        <v>110</v>
      </c>
      <c r="K67" s="118">
        <f>K68</f>
        <v>50</v>
      </c>
      <c r="L67" s="118">
        <f>L68</f>
        <v>50</v>
      </c>
    </row>
    <row r="68" spans="1:12" ht="132.75" customHeight="1" x14ac:dyDescent="0.25">
      <c r="A68" s="133" t="s">
        <v>119</v>
      </c>
      <c r="B68" s="114">
        <v>915</v>
      </c>
      <c r="C68" s="121" t="s">
        <v>69</v>
      </c>
      <c r="D68" s="121" t="s">
        <v>115</v>
      </c>
      <c r="E68" s="121" t="s">
        <v>117</v>
      </c>
      <c r="F68" s="121" t="s">
        <v>8</v>
      </c>
      <c r="G68" s="121" t="s">
        <v>59</v>
      </c>
      <c r="H68" s="121"/>
      <c r="I68" s="93"/>
      <c r="J68" s="118">
        <f>+J69</f>
        <v>110</v>
      </c>
      <c r="K68" s="118">
        <f>+K69</f>
        <v>50</v>
      </c>
      <c r="L68" s="118">
        <f>+L69</f>
        <v>50</v>
      </c>
    </row>
    <row r="69" spans="1:12" ht="294" customHeight="1" x14ac:dyDescent="0.25">
      <c r="A69" s="134" t="s">
        <v>120</v>
      </c>
      <c r="B69" s="114">
        <v>915</v>
      </c>
      <c r="C69" s="121" t="s">
        <v>69</v>
      </c>
      <c r="D69" s="121" t="s">
        <v>115</v>
      </c>
      <c r="E69" s="121" t="s">
        <v>117</v>
      </c>
      <c r="F69" s="121" t="s">
        <v>8</v>
      </c>
      <c r="G69" s="121" t="s">
        <v>59</v>
      </c>
      <c r="H69" s="121" t="s">
        <v>121</v>
      </c>
      <c r="I69" s="93"/>
      <c r="J69" s="118">
        <f t="shared" ref="J69:L70" si="7">J70</f>
        <v>110</v>
      </c>
      <c r="K69" s="118">
        <f t="shared" si="7"/>
        <v>50</v>
      </c>
      <c r="L69" s="118">
        <f t="shared" si="7"/>
        <v>50</v>
      </c>
    </row>
    <row r="70" spans="1:12" ht="132.75" customHeight="1" x14ac:dyDescent="0.25">
      <c r="A70" s="130" t="s">
        <v>75</v>
      </c>
      <c r="B70" s="114">
        <v>915</v>
      </c>
      <c r="C70" s="121" t="s">
        <v>69</v>
      </c>
      <c r="D70" s="121" t="s">
        <v>115</v>
      </c>
      <c r="E70" s="121" t="s">
        <v>117</v>
      </c>
      <c r="F70" s="121" t="s">
        <v>8</v>
      </c>
      <c r="G70" s="121" t="s">
        <v>59</v>
      </c>
      <c r="H70" s="121" t="s">
        <v>121</v>
      </c>
      <c r="I70" s="93" t="s">
        <v>76</v>
      </c>
      <c r="J70" s="118">
        <f t="shared" si="7"/>
        <v>110</v>
      </c>
      <c r="K70" s="118">
        <f t="shared" si="7"/>
        <v>50</v>
      </c>
      <c r="L70" s="118">
        <f t="shared" si="7"/>
        <v>50</v>
      </c>
    </row>
    <row r="71" spans="1:12" ht="62.25" customHeight="1" x14ac:dyDescent="0.25">
      <c r="A71" s="130" t="s">
        <v>112</v>
      </c>
      <c r="B71" s="114">
        <v>915</v>
      </c>
      <c r="C71" s="121" t="s">
        <v>69</v>
      </c>
      <c r="D71" s="121" t="s">
        <v>115</v>
      </c>
      <c r="E71" s="121" t="s">
        <v>117</v>
      </c>
      <c r="F71" s="121" t="s">
        <v>8</v>
      </c>
      <c r="G71" s="121" t="s">
        <v>59</v>
      </c>
      <c r="H71" s="121" t="s">
        <v>121</v>
      </c>
      <c r="I71" s="93" t="s">
        <v>78</v>
      </c>
      <c r="J71" s="118">
        <v>110</v>
      </c>
      <c r="K71" s="118">
        <v>50</v>
      </c>
      <c r="L71" s="118">
        <v>50</v>
      </c>
    </row>
    <row r="72" spans="1:12" ht="62.25" customHeight="1" x14ac:dyDescent="0.25">
      <c r="A72" s="135" t="s">
        <v>122</v>
      </c>
      <c r="B72" s="125">
        <v>915</v>
      </c>
      <c r="C72" s="93" t="s">
        <v>123</v>
      </c>
      <c r="D72" s="93"/>
      <c r="E72" s="93"/>
      <c r="F72" s="93"/>
      <c r="G72" s="93"/>
      <c r="H72" s="93"/>
      <c r="I72" s="93"/>
      <c r="J72" s="116">
        <f>J73+J79</f>
        <v>620</v>
      </c>
      <c r="K72" s="116">
        <f>K73+K79</f>
        <v>206</v>
      </c>
      <c r="L72" s="116">
        <f>L73+L79</f>
        <v>164.1</v>
      </c>
    </row>
    <row r="73" spans="1:12" ht="62.25" customHeight="1" x14ac:dyDescent="0.25">
      <c r="A73" s="133" t="s">
        <v>124</v>
      </c>
      <c r="B73" s="114">
        <v>915</v>
      </c>
      <c r="C73" s="93" t="s">
        <v>123</v>
      </c>
      <c r="D73" s="93" t="s">
        <v>59</v>
      </c>
      <c r="E73" s="93"/>
      <c r="F73" s="93"/>
      <c r="G73" s="93"/>
      <c r="H73" s="93"/>
      <c r="I73" s="93"/>
      <c r="J73" s="116">
        <f>J74</f>
        <v>0</v>
      </c>
      <c r="K73" s="116">
        <f>K74</f>
        <v>2</v>
      </c>
      <c r="L73" s="116">
        <f>L74</f>
        <v>2</v>
      </c>
    </row>
    <row r="74" spans="1:12" ht="62.25" customHeight="1" x14ac:dyDescent="0.25">
      <c r="A74" s="113" t="s">
        <v>92</v>
      </c>
      <c r="B74" s="114">
        <v>915</v>
      </c>
      <c r="C74" s="93" t="s">
        <v>123</v>
      </c>
      <c r="D74" s="93" t="s">
        <v>59</v>
      </c>
      <c r="E74" s="93" t="s">
        <v>84</v>
      </c>
      <c r="F74" s="93"/>
      <c r="G74" s="93"/>
      <c r="H74" s="93"/>
      <c r="I74" s="93"/>
      <c r="J74" s="116">
        <f t="shared" ref="J74:L76" si="8">J75</f>
        <v>0</v>
      </c>
      <c r="K74" s="116">
        <f t="shared" si="8"/>
        <v>2</v>
      </c>
      <c r="L74" s="116">
        <f t="shared" si="8"/>
        <v>2</v>
      </c>
    </row>
    <row r="75" spans="1:12" ht="62.25" customHeight="1" x14ac:dyDescent="0.25">
      <c r="A75" s="113" t="s">
        <v>85</v>
      </c>
      <c r="B75" s="114">
        <v>915</v>
      </c>
      <c r="C75" s="93" t="s">
        <v>123</v>
      </c>
      <c r="D75" s="93" t="s">
        <v>59</v>
      </c>
      <c r="E75" s="93" t="s">
        <v>84</v>
      </c>
      <c r="F75" s="93" t="s">
        <v>8</v>
      </c>
      <c r="G75" s="93" t="s">
        <v>86</v>
      </c>
      <c r="H75" s="93"/>
      <c r="I75" s="93"/>
      <c r="J75" s="116">
        <f t="shared" si="8"/>
        <v>0</v>
      </c>
      <c r="K75" s="116">
        <f t="shared" si="8"/>
        <v>2</v>
      </c>
      <c r="L75" s="116">
        <f t="shared" si="8"/>
        <v>2</v>
      </c>
    </row>
    <row r="76" spans="1:12" ht="62.25" customHeight="1" x14ac:dyDescent="0.25">
      <c r="A76" s="128" t="s">
        <v>125</v>
      </c>
      <c r="B76" s="114">
        <v>915</v>
      </c>
      <c r="C76" s="133" t="s">
        <v>123</v>
      </c>
      <c r="D76" s="133" t="s">
        <v>59</v>
      </c>
      <c r="E76" s="133" t="s">
        <v>84</v>
      </c>
      <c r="F76" s="133" t="s">
        <v>8</v>
      </c>
      <c r="G76" s="133" t="s">
        <v>86</v>
      </c>
      <c r="H76" s="133" t="s">
        <v>126</v>
      </c>
      <c r="I76" s="93"/>
      <c r="J76" s="116">
        <f>J77</f>
        <v>0</v>
      </c>
      <c r="K76" s="116">
        <f t="shared" si="8"/>
        <v>2</v>
      </c>
      <c r="L76" s="116">
        <f t="shared" si="8"/>
        <v>2</v>
      </c>
    </row>
    <row r="77" spans="1:12" ht="62.25" customHeight="1" x14ac:dyDescent="0.25">
      <c r="A77" s="130" t="s">
        <v>75</v>
      </c>
      <c r="B77" s="114">
        <v>915</v>
      </c>
      <c r="C77" s="133" t="s">
        <v>123</v>
      </c>
      <c r="D77" s="133" t="s">
        <v>59</v>
      </c>
      <c r="E77" s="133" t="s">
        <v>84</v>
      </c>
      <c r="F77" s="133" t="s">
        <v>8</v>
      </c>
      <c r="G77" s="133" t="s">
        <v>86</v>
      </c>
      <c r="H77" s="133" t="s">
        <v>126</v>
      </c>
      <c r="I77" s="93" t="s">
        <v>76</v>
      </c>
      <c r="J77" s="116">
        <f>J78</f>
        <v>0</v>
      </c>
      <c r="K77" s="116">
        <f>K78</f>
        <v>2</v>
      </c>
      <c r="L77" s="116">
        <f>L78</f>
        <v>2</v>
      </c>
    </row>
    <row r="78" spans="1:12" ht="62.25" customHeight="1" x14ac:dyDescent="0.25">
      <c r="A78" s="130" t="s">
        <v>112</v>
      </c>
      <c r="B78" s="114">
        <v>915</v>
      </c>
      <c r="C78" s="133" t="s">
        <v>123</v>
      </c>
      <c r="D78" s="133" t="s">
        <v>59</v>
      </c>
      <c r="E78" s="133" t="s">
        <v>84</v>
      </c>
      <c r="F78" s="133" t="s">
        <v>8</v>
      </c>
      <c r="G78" s="133" t="s">
        <v>86</v>
      </c>
      <c r="H78" s="133" t="s">
        <v>126</v>
      </c>
      <c r="I78" s="93" t="s">
        <v>78</v>
      </c>
      <c r="J78" s="116">
        <v>0</v>
      </c>
      <c r="K78" s="116">
        <v>2</v>
      </c>
      <c r="L78" s="116">
        <v>2</v>
      </c>
    </row>
    <row r="79" spans="1:12" ht="62.25" customHeight="1" x14ac:dyDescent="0.25">
      <c r="A79" s="136" t="s">
        <v>127</v>
      </c>
      <c r="B79" s="114">
        <v>915</v>
      </c>
      <c r="C79" s="93" t="s">
        <v>123</v>
      </c>
      <c r="D79" s="93" t="s">
        <v>108</v>
      </c>
      <c r="E79" s="93"/>
      <c r="F79" s="93"/>
      <c r="G79" s="93"/>
      <c r="H79" s="93"/>
      <c r="I79" s="93"/>
      <c r="J79" s="116">
        <f>J86+J95+J80</f>
        <v>620</v>
      </c>
      <c r="K79" s="116">
        <f>K86+K95</f>
        <v>204</v>
      </c>
      <c r="L79" s="116">
        <f>L86+L95</f>
        <v>162.1</v>
      </c>
    </row>
    <row r="80" spans="1:12" ht="108.75" customHeight="1" x14ac:dyDescent="0.25">
      <c r="A80" s="137" t="s">
        <v>223</v>
      </c>
      <c r="B80" s="93" t="s">
        <v>217</v>
      </c>
      <c r="C80" s="93" t="s">
        <v>123</v>
      </c>
      <c r="D80" s="93" t="s">
        <v>108</v>
      </c>
      <c r="E80" s="93" t="s">
        <v>218</v>
      </c>
      <c r="F80" s="93"/>
      <c r="G80" s="93"/>
      <c r="H80" s="93"/>
      <c r="I80" s="93"/>
      <c r="J80" s="116">
        <f>J81</f>
        <v>397.1</v>
      </c>
      <c r="K80" s="116"/>
      <c r="L80" s="116"/>
    </row>
    <row r="81" spans="1:12" ht="55.5" customHeight="1" x14ac:dyDescent="0.25">
      <c r="A81" s="137" t="s">
        <v>219</v>
      </c>
      <c r="B81" s="93" t="s">
        <v>217</v>
      </c>
      <c r="C81" s="93" t="s">
        <v>123</v>
      </c>
      <c r="D81" s="93" t="s">
        <v>108</v>
      </c>
      <c r="E81" s="93" t="s">
        <v>218</v>
      </c>
      <c r="F81" s="93" t="s">
        <v>9</v>
      </c>
      <c r="G81" s="93"/>
      <c r="H81" s="93"/>
      <c r="I81" s="93"/>
      <c r="J81" s="116">
        <f>J82</f>
        <v>397.1</v>
      </c>
      <c r="K81" s="116"/>
      <c r="L81" s="116"/>
    </row>
    <row r="82" spans="1:12" ht="46.5" customHeight="1" x14ac:dyDescent="0.25">
      <c r="A82" s="136" t="s">
        <v>220</v>
      </c>
      <c r="B82" s="93" t="s">
        <v>217</v>
      </c>
      <c r="C82" s="93" t="s">
        <v>123</v>
      </c>
      <c r="D82" s="93" t="s">
        <v>108</v>
      </c>
      <c r="E82" s="93" t="s">
        <v>218</v>
      </c>
      <c r="F82" s="93" t="s">
        <v>9</v>
      </c>
      <c r="G82" s="93" t="s">
        <v>57</v>
      </c>
      <c r="H82" s="93"/>
      <c r="I82" s="93"/>
      <c r="J82" s="116">
        <f>J83</f>
        <v>397.1</v>
      </c>
      <c r="K82" s="116"/>
      <c r="L82" s="116"/>
    </row>
    <row r="83" spans="1:12" ht="47.25" customHeight="1" x14ac:dyDescent="0.25">
      <c r="A83" s="136" t="s">
        <v>221</v>
      </c>
      <c r="B83" s="93" t="s">
        <v>217</v>
      </c>
      <c r="C83" s="93" t="s">
        <v>123</v>
      </c>
      <c r="D83" s="93" t="s">
        <v>108</v>
      </c>
      <c r="E83" s="93" t="s">
        <v>218</v>
      </c>
      <c r="F83" s="93" t="s">
        <v>9</v>
      </c>
      <c r="G83" s="93" t="s">
        <v>57</v>
      </c>
      <c r="H83" s="93" t="s">
        <v>222</v>
      </c>
      <c r="I83" s="93"/>
      <c r="J83" s="116">
        <f>J84</f>
        <v>397.1</v>
      </c>
      <c r="K83" s="116"/>
      <c r="L83" s="116"/>
    </row>
    <row r="84" spans="1:12" ht="24" customHeight="1" x14ac:dyDescent="0.25">
      <c r="A84" s="130" t="s">
        <v>75</v>
      </c>
      <c r="B84" s="93" t="s">
        <v>217</v>
      </c>
      <c r="C84" s="93" t="s">
        <v>123</v>
      </c>
      <c r="D84" s="93" t="s">
        <v>108</v>
      </c>
      <c r="E84" s="93" t="s">
        <v>218</v>
      </c>
      <c r="F84" s="93" t="s">
        <v>9</v>
      </c>
      <c r="G84" s="93" t="s">
        <v>57</v>
      </c>
      <c r="H84" s="93" t="s">
        <v>222</v>
      </c>
      <c r="I84" s="93" t="s">
        <v>76</v>
      </c>
      <c r="J84" s="116">
        <f>J85</f>
        <v>397.1</v>
      </c>
      <c r="K84" s="116"/>
      <c r="L84" s="116"/>
    </row>
    <row r="85" spans="1:12" ht="24" customHeight="1" x14ac:dyDescent="0.25">
      <c r="A85" s="130" t="s">
        <v>112</v>
      </c>
      <c r="B85" s="93" t="s">
        <v>217</v>
      </c>
      <c r="C85" s="93" t="s">
        <v>123</v>
      </c>
      <c r="D85" s="93" t="s">
        <v>108</v>
      </c>
      <c r="E85" s="93" t="s">
        <v>218</v>
      </c>
      <c r="F85" s="93" t="s">
        <v>9</v>
      </c>
      <c r="G85" s="93" t="s">
        <v>57</v>
      </c>
      <c r="H85" s="93" t="s">
        <v>222</v>
      </c>
      <c r="I85" s="93" t="s">
        <v>78</v>
      </c>
      <c r="J85" s="116">
        <v>397.1</v>
      </c>
      <c r="K85" s="116"/>
      <c r="L85" s="116"/>
    </row>
    <row r="86" spans="1:12" ht="132.75" customHeight="1" x14ac:dyDescent="0.25">
      <c r="A86" s="129" t="s">
        <v>116</v>
      </c>
      <c r="B86" s="114">
        <v>915</v>
      </c>
      <c r="C86" s="93" t="s">
        <v>123</v>
      </c>
      <c r="D86" s="93" t="s">
        <v>108</v>
      </c>
      <c r="E86" s="93" t="s">
        <v>117</v>
      </c>
      <c r="F86" s="93"/>
      <c r="G86" s="93"/>
      <c r="H86" s="93"/>
      <c r="I86" s="93"/>
      <c r="J86" s="116">
        <f t="shared" ref="J86:L87" si="9">J87</f>
        <v>222.9</v>
      </c>
      <c r="K86" s="116">
        <f t="shared" si="9"/>
        <v>203</v>
      </c>
      <c r="L86" s="116">
        <f t="shared" si="9"/>
        <v>161.1</v>
      </c>
    </row>
    <row r="87" spans="1:12" ht="132.75" customHeight="1" x14ac:dyDescent="0.25">
      <c r="A87" s="129" t="s">
        <v>118</v>
      </c>
      <c r="B87" s="114">
        <v>915</v>
      </c>
      <c r="C87" s="93" t="s">
        <v>123</v>
      </c>
      <c r="D87" s="93" t="s">
        <v>108</v>
      </c>
      <c r="E87" s="93" t="s">
        <v>117</v>
      </c>
      <c r="F87" s="93" t="s">
        <v>8</v>
      </c>
      <c r="G87" s="93"/>
      <c r="H87" s="93"/>
      <c r="I87" s="93"/>
      <c r="J87" s="116">
        <f t="shared" si="9"/>
        <v>222.9</v>
      </c>
      <c r="K87" s="116">
        <f t="shared" si="9"/>
        <v>203</v>
      </c>
      <c r="L87" s="116">
        <f t="shared" si="9"/>
        <v>161.1</v>
      </c>
    </row>
    <row r="88" spans="1:12" ht="62.25" customHeight="1" x14ac:dyDescent="0.25">
      <c r="A88" s="124" t="s">
        <v>128</v>
      </c>
      <c r="B88" s="114">
        <v>915</v>
      </c>
      <c r="C88" s="93" t="s">
        <v>123</v>
      </c>
      <c r="D88" s="93" t="s">
        <v>108</v>
      </c>
      <c r="E88" s="93" t="s">
        <v>117</v>
      </c>
      <c r="F88" s="93" t="s">
        <v>8</v>
      </c>
      <c r="G88" s="93" t="s">
        <v>57</v>
      </c>
      <c r="H88" s="93"/>
      <c r="I88" s="93"/>
      <c r="J88" s="116">
        <f>J89+J92</f>
        <v>222.9</v>
      </c>
      <c r="K88" s="116">
        <f>K89+K92</f>
        <v>203</v>
      </c>
      <c r="L88" s="116">
        <f>L89+L92</f>
        <v>161.1</v>
      </c>
    </row>
    <row r="89" spans="1:12" ht="62.25" customHeight="1" x14ac:dyDescent="0.25">
      <c r="A89" s="119" t="s">
        <v>129</v>
      </c>
      <c r="B89" s="114">
        <v>915</v>
      </c>
      <c r="C89" s="93" t="s">
        <v>123</v>
      </c>
      <c r="D89" s="93" t="s">
        <v>108</v>
      </c>
      <c r="E89" s="93" t="s">
        <v>117</v>
      </c>
      <c r="F89" s="93" t="s">
        <v>8</v>
      </c>
      <c r="G89" s="93" t="s">
        <v>57</v>
      </c>
      <c r="H89" s="93" t="s">
        <v>130</v>
      </c>
      <c r="I89" s="93"/>
      <c r="J89" s="116">
        <f t="shared" ref="J89:L90" si="10">J90</f>
        <v>40</v>
      </c>
      <c r="K89" s="116">
        <f t="shared" si="10"/>
        <v>26.5</v>
      </c>
      <c r="L89" s="116">
        <f t="shared" si="10"/>
        <v>26.4</v>
      </c>
    </row>
    <row r="90" spans="1:12" ht="62.25" customHeight="1" x14ac:dyDescent="0.25">
      <c r="A90" s="130" t="s">
        <v>75</v>
      </c>
      <c r="B90" s="114">
        <v>915</v>
      </c>
      <c r="C90" s="93" t="s">
        <v>123</v>
      </c>
      <c r="D90" s="93" t="s">
        <v>108</v>
      </c>
      <c r="E90" s="93" t="s">
        <v>117</v>
      </c>
      <c r="F90" s="93" t="s">
        <v>8</v>
      </c>
      <c r="G90" s="93" t="s">
        <v>57</v>
      </c>
      <c r="H90" s="93" t="s">
        <v>130</v>
      </c>
      <c r="I90" s="93" t="s">
        <v>76</v>
      </c>
      <c r="J90" s="116">
        <f t="shared" si="10"/>
        <v>40</v>
      </c>
      <c r="K90" s="116">
        <f t="shared" si="10"/>
        <v>26.5</v>
      </c>
      <c r="L90" s="116">
        <f t="shared" si="10"/>
        <v>26.4</v>
      </c>
    </row>
    <row r="91" spans="1:12" ht="62.25" customHeight="1" x14ac:dyDescent="0.25">
      <c r="A91" s="130" t="s">
        <v>112</v>
      </c>
      <c r="B91" s="114">
        <v>915</v>
      </c>
      <c r="C91" s="93" t="s">
        <v>123</v>
      </c>
      <c r="D91" s="93" t="s">
        <v>108</v>
      </c>
      <c r="E91" s="93" t="s">
        <v>117</v>
      </c>
      <c r="F91" s="93" t="s">
        <v>8</v>
      </c>
      <c r="G91" s="93" t="s">
        <v>57</v>
      </c>
      <c r="H91" s="93" t="s">
        <v>130</v>
      </c>
      <c r="I91" s="93" t="s">
        <v>78</v>
      </c>
      <c r="J91" s="116">
        <v>40</v>
      </c>
      <c r="K91" s="116">
        <v>26.5</v>
      </c>
      <c r="L91" s="116">
        <v>26.4</v>
      </c>
    </row>
    <row r="92" spans="1:12" ht="62.25" customHeight="1" x14ac:dyDescent="0.25">
      <c r="A92" s="119" t="s">
        <v>131</v>
      </c>
      <c r="B92" s="114">
        <v>915</v>
      </c>
      <c r="C92" s="93" t="s">
        <v>123</v>
      </c>
      <c r="D92" s="93" t="s">
        <v>108</v>
      </c>
      <c r="E92" s="93" t="s">
        <v>117</v>
      </c>
      <c r="F92" s="93" t="s">
        <v>8</v>
      </c>
      <c r="G92" s="93" t="s">
        <v>57</v>
      </c>
      <c r="H92" s="93" t="s">
        <v>132</v>
      </c>
      <c r="I92" s="93"/>
      <c r="J92" s="116">
        <f t="shared" ref="J92:L93" si="11">J93</f>
        <v>182.9</v>
      </c>
      <c r="K92" s="116">
        <f t="shared" si="11"/>
        <v>176.5</v>
      </c>
      <c r="L92" s="116">
        <f t="shared" si="11"/>
        <v>134.69999999999999</v>
      </c>
    </row>
    <row r="93" spans="1:12" ht="62.25" customHeight="1" x14ac:dyDescent="0.25">
      <c r="A93" s="130" t="s">
        <v>75</v>
      </c>
      <c r="B93" s="114">
        <v>915</v>
      </c>
      <c r="C93" s="93" t="s">
        <v>123</v>
      </c>
      <c r="D93" s="93" t="s">
        <v>108</v>
      </c>
      <c r="E93" s="93" t="s">
        <v>117</v>
      </c>
      <c r="F93" s="93" t="s">
        <v>8</v>
      </c>
      <c r="G93" s="93" t="s">
        <v>57</v>
      </c>
      <c r="H93" s="93" t="s">
        <v>132</v>
      </c>
      <c r="I93" s="93" t="s">
        <v>76</v>
      </c>
      <c r="J93" s="116">
        <f t="shared" si="11"/>
        <v>182.9</v>
      </c>
      <c r="K93" s="116">
        <f t="shared" si="11"/>
        <v>176.5</v>
      </c>
      <c r="L93" s="116">
        <f t="shared" si="11"/>
        <v>134.69999999999999</v>
      </c>
    </row>
    <row r="94" spans="1:12" ht="62.25" customHeight="1" x14ac:dyDescent="0.25">
      <c r="A94" s="130" t="s">
        <v>112</v>
      </c>
      <c r="B94" s="114">
        <v>915</v>
      </c>
      <c r="C94" s="93" t="s">
        <v>123</v>
      </c>
      <c r="D94" s="93" t="s">
        <v>108</v>
      </c>
      <c r="E94" s="93" t="s">
        <v>117</v>
      </c>
      <c r="F94" s="93" t="s">
        <v>8</v>
      </c>
      <c r="G94" s="93" t="s">
        <v>57</v>
      </c>
      <c r="H94" s="93" t="s">
        <v>132</v>
      </c>
      <c r="I94" s="93" t="s">
        <v>78</v>
      </c>
      <c r="J94" s="116">
        <v>182.9</v>
      </c>
      <c r="K94" s="116">
        <v>176.5</v>
      </c>
      <c r="L94" s="116">
        <v>134.69999999999999</v>
      </c>
    </row>
    <row r="95" spans="1:12" ht="62.25" customHeight="1" x14ac:dyDescent="0.25">
      <c r="A95" s="113" t="s">
        <v>92</v>
      </c>
      <c r="B95" s="117" t="s">
        <v>55</v>
      </c>
      <c r="C95" s="93" t="s">
        <v>123</v>
      </c>
      <c r="D95" s="93" t="s">
        <v>108</v>
      </c>
      <c r="E95" s="93" t="s">
        <v>84</v>
      </c>
      <c r="F95" s="93"/>
      <c r="G95" s="93"/>
      <c r="H95" s="93"/>
      <c r="I95" s="93"/>
      <c r="J95" s="116">
        <f>J96</f>
        <v>0</v>
      </c>
      <c r="K95" s="116">
        <f t="shared" ref="K95:L98" si="12">K96</f>
        <v>1</v>
      </c>
      <c r="L95" s="116">
        <f t="shared" si="12"/>
        <v>1</v>
      </c>
    </row>
    <row r="96" spans="1:12" ht="62.25" customHeight="1" x14ac:dyDescent="0.25">
      <c r="A96" s="113" t="s">
        <v>85</v>
      </c>
      <c r="B96" s="117" t="s">
        <v>55</v>
      </c>
      <c r="C96" s="93" t="s">
        <v>123</v>
      </c>
      <c r="D96" s="93" t="s">
        <v>108</v>
      </c>
      <c r="E96" s="93" t="s">
        <v>84</v>
      </c>
      <c r="F96" s="93" t="s">
        <v>8</v>
      </c>
      <c r="G96" s="93" t="s">
        <v>86</v>
      </c>
      <c r="H96" s="93"/>
      <c r="I96" s="93"/>
      <c r="J96" s="116">
        <f>J97</f>
        <v>0</v>
      </c>
      <c r="K96" s="116">
        <f t="shared" si="12"/>
        <v>1</v>
      </c>
      <c r="L96" s="116">
        <f t="shared" si="12"/>
        <v>1</v>
      </c>
    </row>
    <row r="97" spans="1:12" ht="62.25" customHeight="1" x14ac:dyDescent="0.25">
      <c r="A97" s="119" t="s">
        <v>133</v>
      </c>
      <c r="B97" s="117">
        <v>915</v>
      </c>
      <c r="C97" s="93" t="s">
        <v>123</v>
      </c>
      <c r="D97" s="93" t="s">
        <v>108</v>
      </c>
      <c r="E97" s="93" t="s">
        <v>84</v>
      </c>
      <c r="F97" s="93" t="s">
        <v>8</v>
      </c>
      <c r="G97" s="93" t="s">
        <v>86</v>
      </c>
      <c r="H97" s="93" t="s">
        <v>134</v>
      </c>
      <c r="I97" s="93"/>
      <c r="J97" s="116">
        <f>J98</f>
        <v>0</v>
      </c>
      <c r="K97" s="116">
        <f t="shared" si="12"/>
        <v>1</v>
      </c>
      <c r="L97" s="116">
        <f t="shared" si="12"/>
        <v>1</v>
      </c>
    </row>
    <row r="98" spans="1:12" ht="62.25" customHeight="1" x14ac:dyDescent="0.25">
      <c r="A98" s="130" t="s">
        <v>75</v>
      </c>
      <c r="B98" s="117">
        <v>915</v>
      </c>
      <c r="C98" s="93" t="s">
        <v>123</v>
      </c>
      <c r="D98" s="93" t="s">
        <v>108</v>
      </c>
      <c r="E98" s="93" t="s">
        <v>84</v>
      </c>
      <c r="F98" s="93" t="s">
        <v>8</v>
      </c>
      <c r="G98" s="93" t="s">
        <v>86</v>
      </c>
      <c r="H98" s="93" t="s">
        <v>134</v>
      </c>
      <c r="I98" s="93" t="s">
        <v>76</v>
      </c>
      <c r="J98" s="116">
        <f>J99</f>
        <v>0</v>
      </c>
      <c r="K98" s="116">
        <f t="shared" si="12"/>
        <v>1</v>
      </c>
      <c r="L98" s="116">
        <f t="shared" si="12"/>
        <v>1</v>
      </c>
    </row>
    <row r="99" spans="1:12" ht="62.25" customHeight="1" x14ac:dyDescent="0.25">
      <c r="A99" s="130" t="s">
        <v>112</v>
      </c>
      <c r="B99" s="115">
        <v>915</v>
      </c>
      <c r="C99" s="93" t="s">
        <v>123</v>
      </c>
      <c r="D99" s="93" t="s">
        <v>108</v>
      </c>
      <c r="E99" s="93" t="s">
        <v>84</v>
      </c>
      <c r="F99" s="93" t="s">
        <v>8</v>
      </c>
      <c r="G99" s="93" t="s">
        <v>86</v>
      </c>
      <c r="H99" s="93" t="s">
        <v>134</v>
      </c>
      <c r="I99" s="93" t="s">
        <v>78</v>
      </c>
      <c r="J99" s="116">
        <v>0</v>
      </c>
      <c r="K99" s="116">
        <v>1</v>
      </c>
      <c r="L99" s="116">
        <v>1</v>
      </c>
    </row>
    <row r="100" spans="1:12" ht="62.25" customHeight="1" x14ac:dyDescent="0.25">
      <c r="A100" s="113" t="s">
        <v>135</v>
      </c>
      <c r="B100" s="117" t="s">
        <v>55</v>
      </c>
      <c r="C100" s="93">
        <v>10</v>
      </c>
      <c r="D100" s="93"/>
      <c r="E100" s="93"/>
      <c r="F100" s="93"/>
      <c r="G100" s="93"/>
      <c r="H100" s="93"/>
      <c r="I100" s="93"/>
      <c r="J100" s="118">
        <f t="shared" ref="J100:L102" si="13">J101</f>
        <v>170.3</v>
      </c>
      <c r="K100" s="118">
        <f t="shared" si="13"/>
        <v>110.7</v>
      </c>
      <c r="L100" s="118">
        <f t="shared" si="13"/>
        <v>115.1</v>
      </c>
    </row>
    <row r="101" spans="1:12" ht="62.25" customHeight="1" x14ac:dyDescent="0.25">
      <c r="A101" s="113" t="s">
        <v>136</v>
      </c>
      <c r="B101" s="117">
        <v>915</v>
      </c>
      <c r="C101" s="93" t="s">
        <v>17</v>
      </c>
      <c r="D101" s="93" t="s">
        <v>57</v>
      </c>
      <c r="E101" s="93"/>
      <c r="F101" s="93"/>
      <c r="G101" s="93"/>
      <c r="H101" s="93"/>
      <c r="I101" s="93"/>
      <c r="J101" s="118">
        <f t="shared" si="13"/>
        <v>170.3</v>
      </c>
      <c r="K101" s="118">
        <f t="shared" si="13"/>
        <v>110.7</v>
      </c>
      <c r="L101" s="118">
        <f t="shared" si="13"/>
        <v>115.1</v>
      </c>
    </row>
    <row r="102" spans="1:12" ht="62.25" customHeight="1" x14ac:dyDescent="0.25">
      <c r="A102" s="113" t="s">
        <v>92</v>
      </c>
      <c r="B102" s="114" t="s">
        <v>55</v>
      </c>
      <c r="C102" s="93" t="s">
        <v>17</v>
      </c>
      <c r="D102" s="93" t="s">
        <v>57</v>
      </c>
      <c r="E102" s="93" t="s">
        <v>84</v>
      </c>
      <c r="F102" s="93"/>
      <c r="G102" s="93"/>
      <c r="H102" s="93"/>
      <c r="I102" s="93"/>
      <c r="J102" s="118">
        <f t="shared" si="13"/>
        <v>170.3</v>
      </c>
      <c r="K102" s="118">
        <f t="shared" si="13"/>
        <v>110.7</v>
      </c>
      <c r="L102" s="118">
        <f t="shared" si="13"/>
        <v>115.1</v>
      </c>
    </row>
    <row r="103" spans="1:12" ht="62.25" customHeight="1" x14ac:dyDescent="0.25">
      <c r="A103" s="129" t="s">
        <v>85</v>
      </c>
      <c r="B103" s="117">
        <v>915</v>
      </c>
      <c r="C103" s="93" t="s">
        <v>17</v>
      </c>
      <c r="D103" s="93" t="s">
        <v>57</v>
      </c>
      <c r="E103" s="93" t="s">
        <v>84</v>
      </c>
      <c r="F103" s="93" t="s">
        <v>8</v>
      </c>
      <c r="G103" s="93" t="s">
        <v>86</v>
      </c>
      <c r="H103" s="93"/>
      <c r="I103" s="93"/>
      <c r="J103" s="118">
        <f t="shared" ref="J103:L105" si="14">+J104</f>
        <v>170.3</v>
      </c>
      <c r="K103" s="118">
        <f t="shared" si="14"/>
        <v>110.7</v>
      </c>
      <c r="L103" s="118">
        <f t="shared" si="14"/>
        <v>115.1</v>
      </c>
    </row>
    <row r="104" spans="1:12" ht="62.25" customHeight="1" x14ac:dyDescent="0.25">
      <c r="A104" s="129" t="s">
        <v>137</v>
      </c>
      <c r="B104" s="117">
        <v>915</v>
      </c>
      <c r="C104" s="93" t="s">
        <v>17</v>
      </c>
      <c r="D104" s="93" t="s">
        <v>57</v>
      </c>
      <c r="E104" s="93" t="s">
        <v>84</v>
      </c>
      <c r="F104" s="93" t="s">
        <v>8</v>
      </c>
      <c r="G104" s="93" t="s">
        <v>86</v>
      </c>
      <c r="H104" s="93" t="s">
        <v>138</v>
      </c>
      <c r="I104" s="93" t="s">
        <v>0</v>
      </c>
      <c r="J104" s="118">
        <f t="shared" si="14"/>
        <v>170.3</v>
      </c>
      <c r="K104" s="118">
        <f t="shared" si="14"/>
        <v>110.7</v>
      </c>
      <c r="L104" s="118">
        <f t="shared" si="14"/>
        <v>115.1</v>
      </c>
    </row>
    <row r="105" spans="1:12" ht="62.25" customHeight="1" x14ac:dyDescent="0.25">
      <c r="A105" s="129" t="s">
        <v>139</v>
      </c>
      <c r="B105" s="117">
        <v>915</v>
      </c>
      <c r="C105" s="93" t="s">
        <v>17</v>
      </c>
      <c r="D105" s="93" t="s">
        <v>57</v>
      </c>
      <c r="E105" s="93" t="s">
        <v>84</v>
      </c>
      <c r="F105" s="93" t="s">
        <v>8</v>
      </c>
      <c r="G105" s="93" t="s">
        <v>86</v>
      </c>
      <c r="H105" s="93" t="s">
        <v>138</v>
      </c>
      <c r="I105" s="93" t="s">
        <v>140</v>
      </c>
      <c r="J105" s="118">
        <f t="shared" si="14"/>
        <v>170.3</v>
      </c>
      <c r="K105" s="118">
        <f t="shared" si="14"/>
        <v>110.7</v>
      </c>
      <c r="L105" s="118">
        <f t="shared" si="14"/>
        <v>115.1</v>
      </c>
    </row>
    <row r="106" spans="1:12" ht="62.25" customHeight="1" x14ac:dyDescent="0.25">
      <c r="A106" s="129" t="s">
        <v>141</v>
      </c>
      <c r="B106" s="117">
        <v>915</v>
      </c>
      <c r="C106" s="93" t="s">
        <v>17</v>
      </c>
      <c r="D106" s="93" t="s">
        <v>57</v>
      </c>
      <c r="E106" s="93" t="s">
        <v>84</v>
      </c>
      <c r="F106" s="93" t="s">
        <v>8</v>
      </c>
      <c r="G106" s="93" t="s">
        <v>86</v>
      </c>
      <c r="H106" s="93" t="s">
        <v>138</v>
      </c>
      <c r="I106" s="93" t="s">
        <v>142</v>
      </c>
      <c r="J106" s="118">
        <v>170.3</v>
      </c>
      <c r="K106" s="118">
        <v>110.7</v>
      </c>
      <c r="L106" s="118">
        <v>115.1</v>
      </c>
    </row>
    <row r="107" spans="1:12" ht="62.25" customHeight="1" x14ac:dyDescent="0.25">
      <c r="A107" s="136" t="s">
        <v>143</v>
      </c>
      <c r="B107" s="138" t="s">
        <v>55</v>
      </c>
      <c r="C107" s="117" t="s">
        <v>144</v>
      </c>
      <c r="D107" s="115"/>
      <c r="E107" s="136"/>
      <c r="F107" s="136"/>
      <c r="G107" s="136"/>
      <c r="H107" s="136"/>
      <c r="I107" s="136"/>
      <c r="J107" s="136"/>
      <c r="K107" s="116" t="str">
        <f t="shared" ref="K107:L112" si="15">K108</f>
        <v>26,3</v>
      </c>
      <c r="L107" s="116" t="str">
        <f t="shared" si="15"/>
        <v>52,7</v>
      </c>
    </row>
    <row r="108" spans="1:12" ht="62.25" customHeight="1" x14ac:dyDescent="0.25">
      <c r="A108" s="136" t="s">
        <v>143</v>
      </c>
      <c r="B108" s="114">
        <v>915</v>
      </c>
      <c r="C108" s="117" t="s">
        <v>144</v>
      </c>
      <c r="D108" s="115" t="s">
        <v>144</v>
      </c>
      <c r="E108" s="136"/>
      <c r="F108" s="136"/>
      <c r="G108" s="136"/>
      <c r="H108" s="136"/>
      <c r="I108" s="136"/>
      <c r="J108" s="136"/>
      <c r="K108" s="116" t="str">
        <f t="shared" si="15"/>
        <v>26,3</v>
      </c>
      <c r="L108" s="116" t="str">
        <f t="shared" si="15"/>
        <v>52,7</v>
      </c>
    </row>
    <row r="109" spans="1:12" ht="62.25" customHeight="1" x14ac:dyDescent="0.25">
      <c r="A109" s="129" t="s">
        <v>92</v>
      </c>
      <c r="B109" s="114">
        <v>915</v>
      </c>
      <c r="C109" s="117" t="s">
        <v>144</v>
      </c>
      <c r="D109" s="115" t="s">
        <v>144</v>
      </c>
      <c r="E109" s="93" t="s">
        <v>84</v>
      </c>
      <c r="F109" s="93"/>
      <c r="G109" s="93"/>
      <c r="H109" s="136"/>
      <c r="I109" s="136"/>
      <c r="J109" s="136"/>
      <c r="K109" s="116" t="str">
        <f>K110</f>
        <v>26,3</v>
      </c>
      <c r="L109" s="116" t="str">
        <f>L110</f>
        <v>52,7</v>
      </c>
    </row>
    <row r="110" spans="1:12" ht="62.25" customHeight="1" x14ac:dyDescent="0.25">
      <c r="A110" s="124" t="s">
        <v>145</v>
      </c>
      <c r="B110" s="125">
        <v>915</v>
      </c>
      <c r="C110" s="117" t="s">
        <v>144</v>
      </c>
      <c r="D110" s="115" t="s">
        <v>144</v>
      </c>
      <c r="E110" s="93" t="s">
        <v>84</v>
      </c>
      <c r="F110" s="93" t="s">
        <v>8</v>
      </c>
      <c r="G110" s="93" t="s">
        <v>86</v>
      </c>
      <c r="H110" s="136"/>
      <c r="I110" s="136"/>
      <c r="J110" s="136"/>
      <c r="K110" s="116" t="str">
        <f t="shared" si="15"/>
        <v>26,3</v>
      </c>
      <c r="L110" s="116" t="str">
        <f t="shared" si="15"/>
        <v>52,7</v>
      </c>
    </row>
    <row r="111" spans="1:12" ht="62.25" customHeight="1" x14ac:dyDescent="0.25">
      <c r="A111" s="136" t="s">
        <v>143</v>
      </c>
      <c r="B111" s="125">
        <v>915</v>
      </c>
      <c r="C111" s="117" t="s">
        <v>144</v>
      </c>
      <c r="D111" s="115" t="s">
        <v>144</v>
      </c>
      <c r="E111" s="93" t="s">
        <v>84</v>
      </c>
      <c r="F111" s="93" t="s">
        <v>8</v>
      </c>
      <c r="G111" s="93" t="s">
        <v>86</v>
      </c>
      <c r="H111" s="115" t="s">
        <v>146</v>
      </c>
      <c r="I111" s="136"/>
      <c r="J111" s="136"/>
      <c r="K111" s="116" t="str">
        <f t="shared" si="15"/>
        <v>26,3</v>
      </c>
      <c r="L111" s="116" t="str">
        <f t="shared" si="15"/>
        <v>52,7</v>
      </c>
    </row>
    <row r="112" spans="1:12" ht="62.25" customHeight="1" x14ac:dyDescent="0.25">
      <c r="A112" s="136" t="s">
        <v>147</v>
      </c>
      <c r="B112" s="125">
        <v>915</v>
      </c>
      <c r="C112" s="117" t="s">
        <v>144</v>
      </c>
      <c r="D112" s="115" t="s">
        <v>144</v>
      </c>
      <c r="E112" s="93" t="s">
        <v>84</v>
      </c>
      <c r="F112" s="93" t="s">
        <v>8</v>
      </c>
      <c r="G112" s="93" t="s">
        <v>86</v>
      </c>
      <c r="H112" s="115" t="s">
        <v>146</v>
      </c>
      <c r="I112" s="117" t="s">
        <v>80</v>
      </c>
      <c r="J112" s="136"/>
      <c r="K112" s="116" t="str">
        <f t="shared" si="15"/>
        <v>26,3</v>
      </c>
      <c r="L112" s="116" t="str">
        <f t="shared" si="15"/>
        <v>52,7</v>
      </c>
    </row>
    <row r="113" spans="1:12" ht="62.25" customHeight="1" x14ac:dyDescent="0.25">
      <c r="A113" s="135" t="s">
        <v>148</v>
      </c>
      <c r="B113" s="117">
        <v>915</v>
      </c>
      <c r="C113" s="117" t="s">
        <v>144</v>
      </c>
      <c r="D113" s="115" t="s">
        <v>144</v>
      </c>
      <c r="E113" s="93" t="s">
        <v>84</v>
      </c>
      <c r="F113" s="93" t="s">
        <v>8</v>
      </c>
      <c r="G113" s="93" t="s">
        <v>86</v>
      </c>
      <c r="H113" s="115" t="s">
        <v>146</v>
      </c>
      <c r="I113" s="117" t="s">
        <v>149</v>
      </c>
      <c r="J113" s="135"/>
      <c r="K113" s="139" t="s">
        <v>209</v>
      </c>
      <c r="L113" s="139" t="s">
        <v>210</v>
      </c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10"/>
      <c r="K114" s="10"/>
      <c r="L114" s="10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E17 F17:G18 I17:I21 H17:H20">
    <cfRule type="expression" dxfId="77" priority="19" stopIfTrue="1">
      <formula>$E17=""</formula>
    </cfRule>
    <cfRule type="expression" dxfId="76" priority="20" stopIfTrue="1">
      <formula>$F17&lt;&gt;""</formula>
    </cfRule>
  </conditionalFormatting>
  <conditionalFormatting sqref="D17">
    <cfRule type="expression" dxfId="75" priority="21" stopIfTrue="1">
      <formula>#REF!=""</formula>
    </cfRule>
    <cfRule type="expression" dxfId="74" priority="22" stopIfTrue="1">
      <formula>#REF!&lt;&gt;""</formula>
    </cfRule>
    <cfRule type="expression" dxfId="73" priority="23" stopIfTrue="1">
      <formula>AND($J17="",#REF!&lt;&gt;"")</formula>
    </cfRule>
  </conditionalFormatting>
  <conditionalFormatting sqref="A69">
    <cfRule type="expression" dxfId="72" priority="27" stopIfTrue="1">
      <formula>$F24=""</formula>
    </cfRule>
    <cfRule type="expression" dxfId="71" priority="28" stopIfTrue="1">
      <formula>#REF!&lt;&gt;""</formula>
    </cfRule>
    <cfRule type="expression" dxfId="70" priority="29" stopIfTrue="1">
      <formula>AND($H24="",$F24&lt;&gt;"")</formula>
    </cfRule>
  </conditionalFormatting>
  <conditionalFormatting sqref="A68">
    <cfRule type="expression" dxfId="69" priority="35" stopIfTrue="1">
      <formula>#REF!=""</formula>
    </cfRule>
    <cfRule type="expression" dxfId="68" priority="36" stopIfTrue="1">
      <formula>#REF!&lt;&gt;""</formula>
    </cfRule>
    <cfRule type="expression" dxfId="67" priority="37" stopIfTrue="1">
      <formula>AND(#REF!="",#REF!&lt;&gt;"")</formula>
    </cfRule>
  </conditionalFormatting>
  <conditionalFormatting sqref="I112:I113 C107:C113">
    <cfRule type="expression" dxfId="66" priority="30" stopIfTrue="1">
      <formula>#REF!=""</formula>
    </cfRule>
    <cfRule type="expression" dxfId="65" priority="31" stopIfTrue="1">
      <formula>AND(#REF!="",#REF!&lt;&gt;"")</formula>
    </cfRule>
  </conditionalFormatting>
  <conditionalFormatting sqref="A69">
    <cfRule type="expression" dxfId="64" priority="24" stopIfTrue="1">
      <formula>#REF!=""</formula>
    </cfRule>
    <cfRule type="expression" dxfId="63" priority="25" stopIfTrue="1">
      <formula>#REF!&lt;&gt;""</formula>
    </cfRule>
    <cfRule type="expression" dxfId="62" priority="26" stopIfTrue="1">
      <formula>AND(#REF!="",#REF!&lt;&gt;"")</formula>
    </cfRule>
  </conditionalFormatting>
  <conditionalFormatting sqref="A100:A102">
    <cfRule type="expression" dxfId="61" priority="32" stopIfTrue="1">
      <formula>#REF!=""</formula>
    </cfRule>
    <cfRule type="expression" dxfId="60" priority="33" stopIfTrue="1">
      <formula>#REF!&lt;&gt;""</formula>
    </cfRule>
    <cfRule type="expression" dxfId="59" priority="34" stopIfTrue="1">
      <formula>AND(#REF!="",#REF!&lt;&gt;"")</formula>
    </cfRule>
  </conditionalFormatting>
  <conditionalFormatting sqref="A68">
    <cfRule type="expression" dxfId="58" priority="43" stopIfTrue="1">
      <formula>#REF!=""</formula>
    </cfRule>
    <cfRule type="expression" dxfId="57" priority="44" stopIfTrue="1">
      <formula>#REF!&lt;&gt;""</formula>
    </cfRule>
    <cfRule type="expression" dxfId="56" priority="45" stopIfTrue="1">
      <formula>AND(#REF!="",#REF!&lt;&gt;"")</formula>
    </cfRule>
  </conditionalFormatting>
  <conditionalFormatting sqref="C17">
    <cfRule type="expression" dxfId="55" priority="38" stopIfTrue="1">
      <formula>#REF!=""</formula>
    </cfRule>
    <cfRule type="expression" dxfId="54" priority="39" stopIfTrue="1">
      <formula>#REF!&lt;&gt;""</formula>
    </cfRule>
    <cfRule type="expression" dxfId="53" priority="40" stopIfTrue="1">
      <formula>AND(#REF!="",#REF!&lt;&gt;"")</formula>
    </cfRule>
  </conditionalFormatting>
  <conditionalFormatting sqref="D17">
    <cfRule type="expression" dxfId="52" priority="41" stopIfTrue="1">
      <formula>#REF!=""</formula>
    </cfRule>
    <cfRule type="expression" dxfId="51" priority="42" stopIfTrue="1">
      <formula>#REF!&lt;&gt;""</formula>
    </cfRule>
  </conditionalFormatting>
  <conditionalFormatting sqref="B96:B97">
    <cfRule type="expression" dxfId="50" priority="1" stopIfTrue="1">
      <formula>$F32=""</formula>
    </cfRule>
    <cfRule type="expression" dxfId="49" priority="2" stopIfTrue="1">
      <formula>#REF!&lt;&gt;""</formula>
    </cfRule>
    <cfRule type="expression" dxfId="48" priority="3" stopIfTrue="1">
      <formula>AND($H32="",$F32&lt;&gt;"")</formula>
    </cfRule>
  </conditionalFormatting>
  <conditionalFormatting sqref="B96:B97">
    <cfRule type="expression" dxfId="47" priority="4" stopIfTrue="1">
      <formula>$F34=""</formula>
    </cfRule>
    <cfRule type="expression" dxfId="46" priority="5" stopIfTrue="1">
      <formula>#REF!&lt;&gt;""</formula>
    </cfRule>
    <cfRule type="expression" dxfId="45" priority="6" stopIfTrue="1">
      <formula>AND($H34="",$F34&lt;&gt;"")</formula>
    </cfRule>
  </conditionalFormatting>
  <conditionalFormatting sqref="B98">
    <cfRule type="expression" dxfId="44" priority="7" stopIfTrue="1">
      <formula>$F38=""</formula>
    </cfRule>
    <cfRule type="expression" dxfId="43" priority="8" stopIfTrue="1">
      <formula>#REF!&lt;&gt;""</formula>
    </cfRule>
    <cfRule type="expression" dxfId="42" priority="9" stopIfTrue="1">
      <formula>AND($H38="",$F38&lt;&gt;"")</formula>
    </cfRule>
  </conditionalFormatting>
  <conditionalFormatting sqref="B95">
    <cfRule type="expression" dxfId="41" priority="13" stopIfTrue="1">
      <formula>$F31=""</formula>
    </cfRule>
    <cfRule type="expression" dxfId="40" priority="14" stopIfTrue="1">
      <formula>#REF!&lt;&gt;""</formula>
    </cfRule>
    <cfRule type="expression" dxfId="39" priority="15" stopIfTrue="1">
      <formula>AND($H31="",$F31&lt;&gt;"")</formula>
    </cfRule>
  </conditionalFormatting>
  <conditionalFormatting sqref="B102">
    <cfRule type="expression" dxfId="38" priority="10" stopIfTrue="1">
      <formula>#REF!=""</formula>
    </cfRule>
    <cfRule type="expression" dxfId="37" priority="11" stopIfTrue="1">
      <formula>#REF!&lt;&gt;""</formula>
    </cfRule>
    <cfRule type="expression" dxfId="36" priority="12" stopIfTrue="1">
      <formula>AND(#REF!="",#REF!&lt;&gt;"")</formula>
    </cfRule>
  </conditionalFormatting>
  <conditionalFormatting sqref="B95">
    <cfRule type="expression" dxfId="35" priority="16" stopIfTrue="1">
      <formula>#REF!=""</formula>
    </cfRule>
    <cfRule type="expression" dxfId="34" priority="17" stopIfTrue="1">
      <formula>#REF!&lt;&gt;""</formula>
    </cfRule>
    <cfRule type="expression" dxfId="33" priority="18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view="pageBreakPreview" topLeftCell="A2" zoomScaleNormal="110" zoomScaleSheetLayoutView="100" workbookViewId="0">
      <selection activeCell="J9" sqref="J9"/>
    </sheetView>
  </sheetViews>
  <sheetFormatPr defaultRowHeight="13.2" x14ac:dyDescent="0.25"/>
  <cols>
    <col min="1" max="1" width="43" customWidth="1"/>
    <col min="2" max="2" width="4.109375" customWidth="1"/>
    <col min="3" max="3" width="7.77734375" customWidth="1"/>
    <col min="4" max="4" width="7.109375" customWidth="1"/>
    <col min="5" max="7" width="14" customWidth="1"/>
  </cols>
  <sheetData>
    <row r="1" spans="1:11" ht="85.5" customHeight="1" x14ac:dyDescent="0.25">
      <c r="A1" s="1" t="s">
        <v>0</v>
      </c>
      <c r="B1" s="2" t="s">
        <v>0</v>
      </c>
      <c r="C1" s="2" t="s">
        <v>0</v>
      </c>
      <c r="D1" s="101" t="s">
        <v>204</v>
      </c>
      <c r="E1" s="102"/>
      <c r="F1" s="102"/>
      <c r="G1" s="102"/>
      <c r="H1" s="106"/>
      <c r="I1" s="106"/>
      <c r="J1" s="106"/>
    </row>
    <row r="2" spans="1:11" ht="117" customHeight="1" x14ac:dyDescent="0.25">
      <c r="A2" s="103" t="s">
        <v>203</v>
      </c>
      <c r="B2" s="103"/>
      <c r="C2" s="103"/>
      <c r="D2" s="103"/>
      <c r="E2" s="103"/>
      <c r="F2" s="103"/>
      <c r="G2" s="103"/>
      <c r="H2" s="106"/>
      <c r="I2" s="106"/>
      <c r="J2" s="106"/>
    </row>
    <row r="3" spans="1:11" ht="15" customHeight="1" x14ac:dyDescent="0.25">
      <c r="A3" s="3" t="s">
        <v>0</v>
      </c>
      <c r="B3" s="3" t="s">
        <v>0</v>
      </c>
      <c r="C3" s="3" t="s">
        <v>0</v>
      </c>
      <c r="D3" s="104" t="s">
        <v>1</v>
      </c>
      <c r="E3" s="104"/>
      <c r="F3" s="104"/>
      <c r="G3" s="104"/>
    </row>
    <row r="4" spans="1:11" ht="20.399999999999999" customHeight="1" x14ac:dyDescent="0.25">
      <c r="A4" s="105" t="s">
        <v>2</v>
      </c>
      <c r="B4" s="105" t="s">
        <v>3</v>
      </c>
      <c r="C4" s="105" t="s">
        <v>4</v>
      </c>
      <c r="D4" s="105" t="s">
        <v>5</v>
      </c>
      <c r="E4" s="105"/>
      <c r="F4" s="105"/>
      <c r="G4" s="105"/>
      <c r="H4" s="105" t="s">
        <v>6</v>
      </c>
      <c r="I4" s="105" t="s">
        <v>7</v>
      </c>
      <c r="J4" s="105"/>
      <c r="K4" s="105"/>
    </row>
    <row r="5" spans="1:11" ht="16.649999999999999" customHeight="1" x14ac:dyDescent="0.25">
      <c r="A5" s="105" t="s">
        <v>0</v>
      </c>
      <c r="B5" s="105" t="s">
        <v>0</v>
      </c>
      <c r="C5" s="105" t="s">
        <v>0</v>
      </c>
      <c r="D5" s="105" t="s">
        <v>0</v>
      </c>
      <c r="E5" s="105"/>
      <c r="F5" s="105"/>
      <c r="G5" s="105"/>
      <c r="H5" s="105" t="s">
        <v>0</v>
      </c>
      <c r="I5" s="94" t="s">
        <v>51</v>
      </c>
      <c r="J5" s="94" t="s">
        <v>52</v>
      </c>
      <c r="K5" s="94" t="s">
        <v>198</v>
      </c>
    </row>
    <row r="6" spans="1:11" ht="13.65" customHeight="1" x14ac:dyDescent="0.25">
      <c r="A6" s="5" t="s">
        <v>8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11" ht="14.4" customHeight="1" x14ac:dyDescent="0.25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8"/>
      <c r="J7" s="8"/>
      <c r="K7" s="8"/>
    </row>
    <row r="8" spans="1:11" ht="15.75" customHeight="1" x14ac:dyDescent="0.25">
      <c r="A8" s="113" t="s">
        <v>54</v>
      </c>
      <c r="B8" s="115"/>
      <c r="C8" s="115"/>
      <c r="D8" s="115"/>
      <c r="E8" s="115"/>
      <c r="F8" s="115"/>
      <c r="G8" s="115"/>
      <c r="H8" s="115"/>
      <c r="I8" s="116">
        <f>I9+I55+I64+I72+I100</f>
        <v>2241.3000000000002</v>
      </c>
      <c r="J8" s="116">
        <f>J9+J55+J64+J72+J100+J107</f>
        <v>1166.6999999999998</v>
      </c>
      <c r="K8" s="116">
        <f>K9+K55+K64+K72+K100+K107</f>
        <v>1173.1000000000001</v>
      </c>
    </row>
    <row r="9" spans="1:11" ht="86.25" customHeight="1" x14ac:dyDescent="0.25">
      <c r="A9" s="113" t="s">
        <v>56</v>
      </c>
      <c r="B9" s="93" t="s">
        <v>57</v>
      </c>
      <c r="C9" s="117"/>
      <c r="D9" s="117"/>
      <c r="E9" s="117"/>
      <c r="F9" s="117"/>
      <c r="G9" s="93"/>
      <c r="H9" s="93"/>
      <c r="I9" s="118">
        <f>I10+I17+I35+I41+I49</f>
        <v>1231.7</v>
      </c>
      <c r="J9" s="118">
        <f>J10+J17+J35</f>
        <v>659.3</v>
      </c>
      <c r="K9" s="118">
        <f>K10+K17+K35</f>
        <v>672.5</v>
      </c>
    </row>
    <row r="10" spans="1:11" ht="86.25" customHeight="1" x14ac:dyDescent="0.25">
      <c r="A10" s="113" t="s">
        <v>58</v>
      </c>
      <c r="B10" s="93" t="s">
        <v>57</v>
      </c>
      <c r="C10" s="117" t="s">
        <v>59</v>
      </c>
      <c r="D10" s="117"/>
      <c r="E10" s="117"/>
      <c r="F10" s="117"/>
      <c r="G10" s="93"/>
      <c r="H10" s="93"/>
      <c r="I10" s="118">
        <f t="shared" ref="I10:K15" si="0">I11</f>
        <v>36.5</v>
      </c>
      <c r="J10" s="118">
        <f t="shared" si="0"/>
        <v>309.2</v>
      </c>
      <c r="K10" s="118">
        <f t="shared" si="0"/>
        <v>322.5</v>
      </c>
    </row>
    <row r="11" spans="1:11" ht="86.25" customHeight="1" x14ac:dyDescent="0.25">
      <c r="A11" s="119" t="s">
        <v>197</v>
      </c>
      <c r="B11" s="93" t="s">
        <v>57</v>
      </c>
      <c r="C11" s="117" t="s">
        <v>59</v>
      </c>
      <c r="D11" s="117" t="s">
        <v>57</v>
      </c>
      <c r="E11" s="117"/>
      <c r="F11" s="117"/>
      <c r="G11" s="93"/>
      <c r="H11" s="93"/>
      <c r="I11" s="118">
        <f t="shared" si="0"/>
        <v>36.5</v>
      </c>
      <c r="J11" s="118">
        <f t="shared" si="0"/>
        <v>309.2</v>
      </c>
      <c r="K11" s="118">
        <f t="shared" si="0"/>
        <v>322.5</v>
      </c>
    </row>
    <row r="12" spans="1:11" ht="86.25" customHeight="1" x14ac:dyDescent="0.25">
      <c r="A12" s="120" t="s">
        <v>60</v>
      </c>
      <c r="B12" s="93" t="s">
        <v>57</v>
      </c>
      <c r="C12" s="117" t="s">
        <v>59</v>
      </c>
      <c r="D12" s="117" t="s">
        <v>57</v>
      </c>
      <c r="E12" s="117" t="s">
        <v>8</v>
      </c>
      <c r="F12" s="117"/>
      <c r="G12" s="93"/>
      <c r="H12" s="93"/>
      <c r="I12" s="118">
        <f>I13</f>
        <v>36.5</v>
      </c>
      <c r="J12" s="118">
        <f t="shared" si="0"/>
        <v>309.2</v>
      </c>
      <c r="K12" s="118">
        <f t="shared" si="0"/>
        <v>322.5</v>
      </c>
    </row>
    <row r="13" spans="1:11" ht="86.25" customHeight="1" x14ac:dyDescent="0.25">
      <c r="A13" s="119" t="s">
        <v>61</v>
      </c>
      <c r="B13" s="93" t="s">
        <v>57</v>
      </c>
      <c r="C13" s="117" t="s">
        <v>59</v>
      </c>
      <c r="D13" s="117" t="s">
        <v>57</v>
      </c>
      <c r="E13" s="117" t="s">
        <v>8</v>
      </c>
      <c r="F13" s="117" t="s">
        <v>57</v>
      </c>
      <c r="G13" s="93"/>
      <c r="H13" s="93"/>
      <c r="I13" s="118">
        <f>I14</f>
        <v>36.5</v>
      </c>
      <c r="J13" s="118">
        <f t="shared" si="0"/>
        <v>309.2</v>
      </c>
      <c r="K13" s="118">
        <f t="shared" si="0"/>
        <v>322.5</v>
      </c>
    </row>
    <row r="14" spans="1:11" ht="86.25" customHeight="1" x14ac:dyDescent="0.25">
      <c r="A14" s="119" t="s">
        <v>62</v>
      </c>
      <c r="B14" s="93" t="s">
        <v>57</v>
      </c>
      <c r="C14" s="117" t="s">
        <v>59</v>
      </c>
      <c r="D14" s="117" t="s">
        <v>57</v>
      </c>
      <c r="E14" s="117" t="s">
        <v>8</v>
      </c>
      <c r="F14" s="117" t="s">
        <v>57</v>
      </c>
      <c r="G14" s="93" t="s">
        <v>63</v>
      </c>
      <c r="H14" s="93"/>
      <c r="I14" s="118">
        <f>I15</f>
        <v>36.5</v>
      </c>
      <c r="J14" s="118">
        <f t="shared" si="0"/>
        <v>309.2</v>
      </c>
      <c r="K14" s="118">
        <f t="shared" si="0"/>
        <v>322.5</v>
      </c>
    </row>
    <row r="15" spans="1:11" ht="86.25" customHeight="1" x14ac:dyDescent="0.25">
      <c r="A15" s="120" t="s">
        <v>64</v>
      </c>
      <c r="B15" s="93" t="s">
        <v>57</v>
      </c>
      <c r="C15" s="117" t="s">
        <v>59</v>
      </c>
      <c r="D15" s="117" t="s">
        <v>57</v>
      </c>
      <c r="E15" s="117" t="s">
        <v>8</v>
      </c>
      <c r="F15" s="117" t="s">
        <v>57</v>
      </c>
      <c r="G15" s="93" t="s">
        <v>63</v>
      </c>
      <c r="H15" s="93" t="s">
        <v>65</v>
      </c>
      <c r="I15" s="118">
        <f>I16</f>
        <v>36.5</v>
      </c>
      <c r="J15" s="118">
        <f t="shared" si="0"/>
        <v>309.2</v>
      </c>
      <c r="K15" s="118">
        <f t="shared" si="0"/>
        <v>322.5</v>
      </c>
    </row>
    <row r="16" spans="1:11" ht="86.25" customHeight="1" x14ac:dyDescent="0.25">
      <c r="A16" s="113" t="s">
        <v>66</v>
      </c>
      <c r="B16" s="93" t="s">
        <v>57</v>
      </c>
      <c r="C16" s="93" t="s">
        <v>59</v>
      </c>
      <c r="D16" s="93" t="s">
        <v>57</v>
      </c>
      <c r="E16" s="93" t="s">
        <v>8</v>
      </c>
      <c r="F16" s="93" t="s">
        <v>57</v>
      </c>
      <c r="G16" s="93" t="s">
        <v>63</v>
      </c>
      <c r="H16" s="93" t="s">
        <v>67</v>
      </c>
      <c r="I16" s="118">
        <v>36.5</v>
      </c>
      <c r="J16" s="118">
        <v>309.2</v>
      </c>
      <c r="K16" s="118">
        <v>322.5</v>
      </c>
    </row>
    <row r="17" spans="1:11" ht="86.25" customHeight="1" x14ac:dyDescent="0.25">
      <c r="A17" s="113" t="s">
        <v>68</v>
      </c>
      <c r="B17" s="121" t="s">
        <v>57</v>
      </c>
      <c r="C17" s="121" t="s">
        <v>69</v>
      </c>
      <c r="D17" s="121"/>
      <c r="E17" s="93"/>
      <c r="F17" s="93"/>
      <c r="G17" s="93"/>
      <c r="H17" s="93"/>
      <c r="I17" s="118">
        <f>I18+I31</f>
        <v>795.2</v>
      </c>
      <c r="J17" s="118">
        <f>J18+J31</f>
        <v>348.09999999999997</v>
      </c>
      <c r="K17" s="118">
        <f>K18+K31</f>
        <v>348</v>
      </c>
    </row>
    <row r="18" spans="1:11" ht="86.25" customHeight="1" x14ac:dyDescent="0.25">
      <c r="A18" s="119" t="s">
        <v>197</v>
      </c>
      <c r="B18" s="93" t="s">
        <v>57</v>
      </c>
      <c r="C18" s="93" t="s">
        <v>69</v>
      </c>
      <c r="D18" s="93" t="s">
        <v>57</v>
      </c>
      <c r="E18" s="93"/>
      <c r="F18" s="93"/>
      <c r="G18" s="93"/>
      <c r="H18" s="93"/>
      <c r="I18" s="118">
        <f t="shared" ref="I18:K19" si="1">I19</f>
        <v>795</v>
      </c>
      <c r="J18" s="118">
        <f t="shared" si="1"/>
        <v>347.9</v>
      </c>
      <c r="K18" s="118">
        <f t="shared" si="1"/>
        <v>347.8</v>
      </c>
    </row>
    <row r="19" spans="1:11" ht="86.25" customHeight="1" x14ac:dyDescent="0.25">
      <c r="A19" s="119" t="s">
        <v>60</v>
      </c>
      <c r="B19" s="93" t="s">
        <v>57</v>
      </c>
      <c r="C19" s="117" t="s">
        <v>69</v>
      </c>
      <c r="D19" s="117" t="s">
        <v>57</v>
      </c>
      <c r="E19" s="117" t="s">
        <v>8</v>
      </c>
      <c r="F19" s="117"/>
      <c r="G19" s="93"/>
      <c r="H19" s="93"/>
      <c r="I19" s="118">
        <f t="shared" si="1"/>
        <v>795</v>
      </c>
      <c r="J19" s="118">
        <f t="shared" si="1"/>
        <v>347.9</v>
      </c>
      <c r="K19" s="118">
        <f t="shared" si="1"/>
        <v>347.8</v>
      </c>
    </row>
    <row r="20" spans="1:11" ht="86.25" customHeight="1" x14ac:dyDescent="0.25">
      <c r="A20" s="119" t="s">
        <v>61</v>
      </c>
      <c r="B20" s="93" t="s">
        <v>57</v>
      </c>
      <c r="C20" s="117" t="s">
        <v>69</v>
      </c>
      <c r="D20" s="117" t="s">
        <v>57</v>
      </c>
      <c r="E20" s="117" t="s">
        <v>8</v>
      </c>
      <c r="F20" s="117" t="s">
        <v>57</v>
      </c>
      <c r="G20" s="93"/>
      <c r="H20" s="93"/>
      <c r="I20" s="118">
        <f>I21+I24</f>
        <v>795</v>
      </c>
      <c r="J20" s="118">
        <f>J21+J24</f>
        <v>347.9</v>
      </c>
      <c r="K20" s="118">
        <f>K21+K24</f>
        <v>347.8</v>
      </c>
    </row>
    <row r="21" spans="1:11" ht="86.25" customHeight="1" x14ac:dyDescent="0.25">
      <c r="A21" s="122" t="s">
        <v>70</v>
      </c>
      <c r="B21" s="93" t="s">
        <v>57</v>
      </c>
      <c r="C21" s="93" t="s">
        <v>69</v>
      </c>
      <c r="D21" s="93" t="s">
        <v>57</v>
      </c>
      <c r="E21" s="93" t="s">
        <v>8</v>
      </c>
      <c r="F21" s="93" t="s">
        <v>57</v>
      </c>
      <c r="G21" s="93" t="s">
        <v>71</v>
      </c>
      <c r="H21" s="93"/>
      <c r="I21" s="118">
        <f t="shared" ref="I21:K22" si="2">I22</f>
        <v>512.6</v>
      </c>
      <c r="J21" s="118">
        <f t="shared" si="2"/>
        <v>313.7</v>
      </c>
      <c r="K21" s="118">
        <f t="shared" si="2"/>
        <v>313.7</v>
      </c>
    </row>
    <row r="22" spans="1:11" ht="86.25" customHeight="1" x14ac:dyDescent="0.25">
      <c r="A22" s="123" t="s">
        <v>64</v>
      </c>
      <c r="B22" s="93" t="s">
        <v>57</v>
      </c>
      <c r="C22" s="93" t="s">
        <v>69</v>
      </c>
      <c r="D22" s="93" t="s">
        <v>57</v>
      </c>
      <c r="E22" s="93" t="s">
        <v>8</v>
      </c>
      <c r="F22" s="93" t="s">
        <v>57</v>
      </c>
      <c r="G22" s="93" t="s">
        <v>71</v>
      </c>
      <c r="H22" s="93" t="s">
        <v>65</v>
      </c>
      <c r="I22" s="118">
        <f t="shared" si="2"/>
        <v>512.6</v>
      </c>
      <c r="J22" s="118">
        <f t="shared" si="2"/>
        <v>313.7</v>
      </c>
      <c r="K22" s="118">
        <f t="shared" si="2"/>
        <v>313.7</v>
      </c>
    </row>
    <row r="23" spans="1:11" ht="86.25" customHeight="1" x14ac:dyDescent="0.25">
      <c r="A23" s="124" t="s">
        <v>72</v>
      </c>
      <c r="B23" s="93" t="s">
        <v>57</v>
      </c>
      <c r="C23" s="93" t="s">
        <v>69</v>
      </c>
      <c r="D23" s="93" t="s">
        <v>57</v>
      </c>
      <c r="E23" s="93" t="s">
        <v>8</v>
      </c>
      <c r="F23" s="93" t="s">
        <v>57</v>
      </c>
      <c r="G23" s="93" t="s">
        <v>71</v>
      </c>
      <c r="H23" s="93" t="s">
        <v>67</v>
      </c>
      <c r="I23" s="118">
        <v>512.6</v>
      </c>
      <c r="J23" s="118">
        <v>313.7</v>
      </c>
      <c r="K23" s="118">
        <v>313.7</v>
      </c>
    </row>
    <row r="24" spans="1:11" ht="86.25" customHeight="1" x14ac:dyDescent="0.25">
      <c r="A24" s="113" t="s">
        <v>73</v>
      </c>
      <c r="B24" s="93" t="s">
        <v>57</v>
      </c>
      <c r="C24" s="93" t="s">
        <v>69</v>
      </c>
      <c r="D24" s="93" t="s">
        <v>57</v>
      </c>
      <c r="E24" s="93" t="s">
        <v>8</v>
      </c>
      <c r="F24" s="93" t="s">
        <v>57</v>
      </c>
      <c r="G24" s="93" t="s">
        <v>74</v>
      </c>
      <c r="H24" s="93"/>
      <c r="I24" s="118">
        <f>I25+I27+I29</f>
        <v>282.39999999999998</v>
      </c>
      <c r="J24" s="118">
        <f>J25+J27+J29</f>
        <v>34.200000000000003</v>
      </c>
      <c r="K24" s="118">
        <f>K25+K27+K29</f>
        <v>34.1</v>
      </c>
    </row>
    <row r="25" spans="1:11" ht="86.25" customHeight="1" x14ac:dyDescent="0.25">
      <c r="A25" s="124" t="s">
        <v>64</v>
      </c>
      <c r="B25" s="93" t="s">
        <v>57</v>
      </c>
      <c r="C25" s="93" t="s">
        <v>69</v>
      </c>
      <c r="D25" s="93" t="s">
        <v>57</v>
      </c>
      <c r="E25" s="93" t="s">
        <v>8</v>
      </c>
      <c r="F25" s="93" t="s">
        <v>57</v>
      </c>
      <c r="G25" s="93" t="s">
        <v>74</v>
      </c>
      <c r="H25" s="93" t="s">
        <v>65</v>
      </c>
      <c r="I25" s="118">
        <f>I26</f>
        <v>0</v>
      </c>
      <c r="J25" s="118">
        <f>J26</f>
        <v>0.3</v>
      </c>
      <c r="K25" s="118">
        <f>K26</f>
        <v>0.3</v>
      </c>
    </row>
    <row r="26" spans="1:11" ht="86.25" customHeight="1" x14ac:dyDescent="0.25">
      <c r="A26" s="123" t="s">
        <v>72</v>
      </c>
      <c r="B26" s="93" t="s">
        <v>57</v>
      </c>
      <c r="C26" s="93" t="s">
        <v>69</v>
      </c>
      <c r="D26" s="93" t="s">
        <v>57</v>
      </c>
      <c r="E26" s="93" t="s">
        <v>8</v>
      </c>
      <c r="F26" s="93" t="s">
        <v>57</v>
      </c>
      <c r="G26" s="93" t="s">
        <v>74</v>
      </c>
      <c r="H26" s="93" t="s">
        <v>67</v>
      </c>
      <c r="I26" s="118">
        <v>0</v>
      </c>
      <c r="J26" s="116">
        <v>0.3</v>
      </c>
      <c r="K26" s="116">
        <v>0.3</v>
      </c>
    </row>
    <row r="27" spans="1:11" ht="86.25" customHeight="1" x14ac:dyDescent="0.25">
      <c r="A27" s="113" t="s">
        <v>75</v>
      </c>
      <c r="B27" s="93" t="s">
        <v>57</v>
      </c>
      <c r="C27" s="93" t="s">
        <v>69</v>
      </c>
      <c r="D27" s="93" t="s">
        <v>57</v>
      </c>
      <c r="E27" s="93" t="s">
        <v>8</v>
      </c>
      <c r="F27" s="93" t="s">
        <v>57</v>
      </c>
      <c r="G27" s="93" t="s">
        <v>74</v>
      </c>
      <c r="H27" s="93" t="s">
        <v>76</v>
      </c>
      <c r="I27" s="118">
        <f>I28</f>
        <v>239</v>
      </c>
      <c r="J27" s="118">
        <f>J28</f>
        <v>22.6</v>
      </c>
      <c r="K27" s="118">
        <f>K28</f>
        <v>22.6</v>
      </c>
    </row>
    <row r="28" spans="1:11" ht="86.25" customHeight="1" x14ac:dyDescent="0.25">
      <c r="A28" s="113" t="s">
        <v>77</v>
      </c>
      <c r="B28" s="93" t="s">
        <v>57</v>
      </c>
      <c r="C28" s="93" t="s">
        <v>69</v>
      </c>
      <c r="D28" s="93" t="s">
        <v>57</v>
      </c>
      <c r="E28" s="93" t="s">
        <v>8</v>
      </c>
      <c r="F28" s="93" t="s">
        <v>57</v>
      </c>
      <c r="G28" s="93" t="s">
        <v>74</v>
      </c>
      <c r="H28" s="93" t="s">
        <v>78</v>
      </c>
      <c r="I28" s="118">
        <v>239</v>
      </c>
      <c r="J28" s="118">
        <v>22.6</v>
      </c>
      <c r="K28" s="118">
        <v>22.6</v>
      </c>
    </row>
    <row r="29" spans="1:11" ht="86.25" customHeight="1" x14ac:dyDescent="0.25">
      <c r="A29" s="126" t="s">
        <v>79</v>
      </c>
      <c r="B29" s="93" t="s">
        <v>57</v>
      </c>
      <c r="C29" s="93" t="s">
        <v>69</v>
      </c>
      <c r="D29" s="93" t="s">
        <v>57</v>
      </c>
      <c r="E29" s="93" t="s">
        <v>8</v>
      </c>
      <c r="F29" s="93" t="s">
        <v>57</v>
      </c>
      <c r="G29" s="93" t="s">
        <v>74</v>
      </c>
      <c r="H29" s="93" t="s">
        <v>80</v>
      </c>
      <c r="I29" s="116">
        <f>I30</f>
        <v>43.4</v>
      </c>
      <c r="J29" s="116">
        <f>J30</f>
        <v>11.3</v>
      </c>
      <c r="K29" s="116">
        <f>K30</f>
        <v>11.2</v>
      </c>
    </row>
    <row r="30" spans="1:11" ht="86.25" customHeight="1" x14ac:dyDescent="0.25">
      <c r="A30" s="126" t="s">
        <v>81</v>
      </c>
      <c r="B30" s="93" t="s">
        <v>57</v>
      </c>
      <c r="C30" s="93" t="s">
        <v>69</v>
      </c>
      <c r="D30" s="93" t="s">
        <v>57</v>
      </c>
      <c r="E30" s="93" t="s">
        <v>8</v>
      </c>
      <c r="F30" s="93" t="s">
        <v>57</v>
      </c>
      <c r="G30" s="93" t="s">
        <v>74</v>
      </c>
      <c r="H30" s="93" t="s">
        <v>82</v>
      </c>
      <c r="I30" s="116">
        <v>43.4</v>
      </c>
      <c r="J30" s="116">
        <v>11.3</v>
      </c>
      <c r="K30" s="116">
        <v>11.2</v>
      </c>
    </row>
    <row r="31" spans="1:11" ht="86.25" customHeight="1" x14ac:dyDescent="0.25">
      <c r="A31" s="127" t="s">
        <v>83</v>
      </c>
      <c r="B31" s="93" t="s">
        <v>57</v>
      </c>
      <c r="C31" s="93" t="s">
        <v>69</v>
      </c>
      <c r="D31" s="93" t="s">
        <v>84</v>
      </c>
      <c r="E31" s="93"/>
      <c r="F31" s="93"/>
      <c r="G31" s="93"/>
      <c r="H31" s="93"/>
      <c r="I31" s="116">
        <f t="shared" ref="I31:K33" si="3">I32</f>
        <v>0.2</v>
      </c>
      <c r="J31" s="116">
        <f t="shared" si="3"/>
        <v>0.2</v>
      </c>
      <c r="K31" s="116">
        <f t="shared" si="3"/>
        <v>0.2</v>
      </c>
    </row>
    <row r="32" spans="1:11" ht="86.25" customHeight="1" x14ac:dyDescent="0.25">
      <c r="A32" s="126" t="s">
        <v>85</v>
      </c>
      <c r="B32" s="93" t="s">
        <v>57</v>
      </c>
      <c r="C32" s="93" t="s">
        <v>69</v>
      </c>
      <c r="D32" s="93" t="s">
        <v>84</v>
      </c>
      <c r="E32" s="93" t="s">
        <v>8</v>
      </c>
      <c r="F32" s="93" t="s">
        <v>86</v>
      </c>
      <c r="G32" s="93"/>
      <c r="H32" s="93"/>
      <c r="I32" s="116">
        <f t="shared" si="3"/>
        <v>0.2</v>
      </c>
      <c r="J32" s="116">
        <f t="shared" si="3"/>
        <v>0.2</v>
      </c>
      <c r="K32" s="116">
        <f t="shared" si="3"/>
        <v>0.2</v>
      </c>
    </row>
    <row r="33" spans="1:11" ht="86.25" customHeight="1" x14ac:dyDescent="0.25">
      <c r="A33" s="128" t="s">
        <v>87</v>
      </c>
      <c r="B33" s="93" t="s">
        <v>57</v>
      </c>
      <c r="C33" s="93" t="s">
        <v>69</v>
      </c>
      <c r="D33" s="93" t="s">
        <v>84</v>
      </c>
      <c r="E33" s="93" t="s">
        <v>8</v>
      </c>
      <c r="F33" s="93" t="s">
        <v>86</v>
      </c>
      <c r="G33" s="93">
        <v>77150</v>
      </c>
      <c r="H33" s="93"/>
      <c r="I33" s="116">
        <f>I34</f>
        <v>0.2</v>
      </c>
      <c r="J33" s="116">
        <f t="shared" si="3"/>
        <v>0.2</v>
      </c>
      <c r="K33" s="116">
        <f t="shared" si="3"/>
        <v>0.2</v>
      </c>
    </row>
    <row r="34" spans="1:11" ht="86.25" customHeight="1" x14ac:dyDescent="0.25">
      <c r="A34" s="126" t="s">
        <v>88</v>
      </c>
      <c r="B34" s="93" t="s">
        <v>57</v>
      </c>
      <c r="C34" s="93" t="s">
        <v>69</v>
      </c>
      <c r="D34" s="93" t="s">
        <v>57</v>
      </c>
      <c r="E34" s="93" t="s">
        <v>8</v>
      </c>
      <c r="F34" s="93" t="s">
        <v>57</v>
      </c>
      <c r="G34" s="93" t="s">
        <v>89</v>
      </c>
      <c r="H34" s="93" t="s">
        <v>90</v>
      </c>
      <c r="I34" s="116">
        <v>0.2</v>
      </c>
      <c r="J34" s="116">
        <v>0.2</v>
      </c>
      <c r="K34" s="116">
        <v>0.2</v>
      </c>
    </row>
    <row r="35" spans="1:11" ht="86.25" customHeight="1" x14ac:dyDescent="0.25">
      <c r="A35" s="113" t="s">
        <v>91</v>
      </c>
      <c r="B35" s="93" t="s">
        <v>57</v>
      </c>
      <c r="C35" s="93" t="s">
        <v>18</v>
      </c>
      <c r="D35" s="93"/>
      <c r="E35" s="93"/>
      <c r="F35" s="93"/>
      <c r="G35" s="93"/>
      <c r="H35" s="93"/>
      <c r="I35" s="118">
        <f>I36</f>
        <v>0</v>
      </c>
      <c r="J35" s="118">
        <f>J36</f>
        <v>2</v>
      </c>
      <c r="K35" s="118">
        <f>K36</f>
        <v>2</v>
      </c>
    </row>
    <row r="36" spans="1:11" ht="86.25" customHeight="1" x14ac:dyDescent="0.25">
      <c r="A36" s="113" t="s">
        <v>92</v>
      </c>
      <c r="B36" s="93" t="s">
        <v>57</v>
      </c>
      <c r="C36" s="93" t="s">
        <v>18</v>
      </c>
      <c r="D36" s="93" t="s">
        <v>84</v>
      </c>
      <c r="E36" s="93" t="s">
        <v>93</v>
      </c>
      <c r="F36" s="93"/>
      <c r="G36" s="93" t="s">
        <v>0</v>
      </c>
      <c r="H36" s="93"/>
      <c r="I36" s="118">
        <f>I37</f>
        <v>0</v>
      </c>
      <c r="J36" s="118">
        <f t="shared" ref="J36:K38" si="4">J37</f>
        <v>2</v>
      </c>
      <c r="K36" s="118">
        <f t="shared" si="4"/>
        <v>2</v>
      </c>
    </row>
    <row r="37" spans="1:11" ht="86.25" customHeight="1" x14ac:dyDescent="0.25">
      <c r="A37" s="113" t="s">
        <v>85</v>
      </c>
      <c r="B37" s="93" t="s">
        <v>57</v>
      </c>
      <c r="C37" s="93" t="s">
        <v>18</v>
      </c>
      <c r="D37" s="93" t="s">
        <v>84</v>
      </c>
      <c r="E37" s="93" t="s">
        <v>8</v>
      </c>
      <c r="F37" s="93" t="s">
        <v>86</v>
      </c>
      <c r="G37" s="93" t="s">
        <v>0</v>
      </c>
      <c r="H37" s="93"/>
      <c r="I37" s="118">
        <f>I38</f>
        <v>0</v>
      </c>
      <c r="J37" s="118">
        <f t="shared" si="4"/>
        <v>2</v>
      </c>
      <c r="K37" s="118">
        <f t="shared" si="4"/>
        <v>2</v>
      </c>
    </row>
    <row r="38" spans="1:11" ht="86.25" customHeight="1" x14ac:dyDescent="0.25">
      <c r="A38" s="113" t="s">
        <v>94</v>
      </c>
      <c r="B38" s="93" t="s">
        <v>57</v>
      </c>
      <c r="C38" s="93" t="s">
        <v>18</v>
      </c>
      <c r="D38" s="93" t="s">
        <v>84</v>
      </c>
      <c r="E38" s="93" t="s">
        <v>8</v>
      </c>
      <c r="F38" s="93" t="s">
        <v>86</v>
      </c>
      <c r="G38" s="93">
        <v>41180</v>
      </c>
      <c r="H38" s="93"/>
      <c r="I38" s="118">
        <f>I39</f>
        <v>0</v>
      </c>
      <c r="J38" s="118">
        <f t="shared" si="4"/>
        <v>2</v>
      </c>
      <c r="K38" s="118">
        <f t="shared" si="4"/>
        <v>2</v>
      </c>
    </row>
    <row r="39" spans="1:11" ht="86.25" customHeight="1" x14ac:dyDescent="0.25">
      <c r="A39" s="113" t="s">
        <v>79</v>
      </c>
      <c r="B39" s="93" t="s">
        <v>57</v>
      </c>
      <c r="C39" s="93" t="s">
        <v>18</v>
      </c>
      <c r="D39" s="93" t="s">
        <v>84</v>
      </c>
      <c r="E39" s="93" t="s">
        <v>8</v>
      </c>
      <c r="F39" s="93" t="s">
        <v>86</v>
      </c>
      <c r="G39" s="93" t="s">
        <v>95</v>
      </c>
      <c r="H39" s="93" t="s">
        <v>80</v>
      </c>
      <c r="I39" s="118">
        <f>I40</f>
        <v>0</v>
      </c>
      <c r="J39" s="118">
        <f>J40</f>
        <v>2</v>
      </c>
      <c r="K39" s="118">
        <f>K40</f>
        <v>2</v>
      </c>
    </row>
    <row r="40" spans="1:11" ht="86.25" customHeight="1" x14ac:dyDescent="0.25">
      <c r="A40" s="129" t="s">
        <v>96</v>
      </c>
      <c r="B40" s="93" t="s">
        <v>57</v>
      </c>
      <c r="C40" s="93" t="s">
        <v>18</v>
      </c>
      <c r="D40" s="93" t="s">
        <v>84</v>
      </c>
      <c r="E40" s="93" t="s">
        <v>8</v>
      </c>
      <c r="F40" s="93" t="s">
        <v>86</v>
      </c>
      <c r="G40" s="93">
        <v>41180</v>
      </c>
      <c r="H40" s="93">
        <v>870</v>
      </c>
      <c r="I40" s="118">
        <v>0</v>
      </c>
      <c r="J40" s="118">
        <v>2</v>
      </c>
      <c r="K40" s="118">
        <v>2</v>
      </c>
    </row>
    <row r="41" spans="1:11" ht="86.25" customHeight="1" x14ac:dyDescent="0.25">
      <c r="A41" s="126" t="s">
        <v>97</v>
      </c>
      <c r="B41" s="93" t="s">
        <v>57</v>
      </c>
      <c r="C41" s="93" t="s">
        <v>98</v>
      </c>
      <c r="D41" s="93"/>
      <c r="E41" s="93"/>
      <c r="F41" s="93"/>
      <c r="G41" s="93"/>
      <c r="H41" s="93"/>
      <c r="I41" s="118">
        <f t="shared" ref="I41:I45" si="5">I42</f>
        <v>0</v>
      </c>
      <c r="J41" s="116"/>
      <c r="K41" s="116"/>
    </row>
    <row r="42" spans="1:11" ht="86.25" customHeight="1" x14ac:dyDescent="0.25">
      <c r="A42" s="126" t="s">
        <v>92</v>
      </c>
      <c r="B42" s="93" t="s">
        <v>57</v>
      </c>
      <c r="C42" s="93" t="s">
        <v>98</v>
      </c>
      <c r="D42" s="93" t="s">
        <v>84</v>
      </c>
      <c r="E42" s="93"/>
      <c r="F42" s="93"/>
      <c r="G42" s="93"/>
      <c r="H42" s="93"/>
      <c r="I42" s="118">
        <f t="shared" si="5"/>
        <v>0</v>
      </c>
      <c r="J42" s="116"/>
      <c r="K42" s="116"/>
    </row>
    <row r="43" spans="1:11" ht="86.25" customHeight="1" x14ac:dyDescent="0.25">
      <c r="A43" s="126" t="s">
        <v>99</v>
      </c>
      <c r="B43" s="93" t="s">
        <v>57</v>
      </c>
      <c r="C43" s="93" t="s">
        <v>98</v>
      </c>
      <c r="D43" s="93" t="s">
        <v>84</v>
      </c>
      <c r="E43" s="93" t="s">
        <v>8</v>
      </c>
      <c r="F43" s="93"/>
      <c r="G43" s="93"/>
      <c r="H43" s="93"/>
      <c r="I43" s="118">
        <f t="shared" si="5"/>
        <v>0</v>
      </c>
      <c r="J43" s="116"/>
      <c r="K43" s="116"/>
    </row>
    <row r="44" spans="1:11" ht="86.25" customHeight="1" x14ac:dyDescent="0.25">
      <c r="A44" s="126" t="s">
        <v>100</v>
      </c>
      <c r="B44" s="93" t="s">
        <v>57</v>
      </c>
      <c r="C44" s="93" t="s">
        <v>98</v>
      </c>
      <c r="D44" s="93" t="s">
        <v>84</v>
      </c>
      <c r="E44" s="93" t="s">
        <v>8</v>
      </c>
      <c r="F44" s="93" t="s">
        <v>57</v>
      </c>
      <c r="G44" s="93"/>
      <c r="H44" s="93"/>
      <c r="I44" s="118">
        <f t="shared" si="5"/>
        <v>0</v>
      </c>
      <c r="J44" s="116"/>
      <c r="K44" s="116"/>
    </row>
    <row r="45" spans="1:11" ht="86.25" customHeight="1" x14ac:dyDescent="0.25">
      <c r="A45" s="126" t="s">
        <v>101</v>
      </c>
      <c r="B45" s="93" t="s">
        <v>57</v>
      </c>
      <c r="C45" s="93" t="s">
        <v>98</v>
      </c>
      <c r="D45" s="93" t="s">
        <v>84</v>
      </c>
      <c r="E45" s="93" t="s">
        <v>8</v>
      </c>
      <c r="F45" s="93" t="s">
        <v>57</v>
      </c>
      <c r="G45" s="93" t="s">
        <v>102</v>
      </c>
      <c r="H45" s="93"/>
      <c r="I45" s="118">
        <f t="shared" si="5"/>
        <v>0</v>
      </c>
      <c r="J45" s="116"/>
      <c r="K45" s="116"/>
    </row>
    <row r="46" spans="1:11" ht="86.25" customHeight="1" x14ac:dyDescent="0.25">
      <c r="A46" s="126" t="s">
        <v>103</v>
      </c>
      <c r="B46" s="93" t="s">
        <v>57</v>
      </c>
      <c r="C46" s="93" t="s">
        <v>98</v>
      </c>
      <c r="D46" s="93" t="s">
        <v>84</v>
      </c>
      <c r="E46" s="93" t="s">
        <v>8</v>
      </c>
      <c r="F46" s="93" t="s">
        <v>57</v>
      </c>
      <c r="G46" s="93" t="s">
        <v>102</v>
      </c>
      <c r="H46" s="93" t="s">
        <v>80</v>
      </c>
      <c r="I46" s="118">
        <f>I47</f>
        <v>0</v>
      </c>
      <c r="J46" s="116"/>
      <c r="K46" s="116"/>
    </row>
    <row r="47" spans="1:11" ht="86.25" customHeight="1" x14ac:dyDescent="0.25">
      <c r="A47" s="126" t="s">
        <v>104</v>
      </c>
      <c r="B47" s="93" t="s">
        <v>57</v>
      </c>
      <c r="C47" s="93" t="s">
        <v>98</v>
      </c>
      <c r="D47" s="93" t="s">
        <v>84</v>
      </c>
      <c r="E47" s="93" t="s">
        <v>8</v>
      </c>
      <c r="F47" s="93" t="s">
        <v>57</v>
      </c>
      <c r="G47" s="93" t="s">
        <v>102</v>
      </c>
      <c r="H47" s="93" t="s">
        <v>105</v>
      </c>
      <c r="I47" s="118">
        <v>0</v>
      </c>
      <c r="J47" s="116"/>
      <c r="K47" s="116"/>
    </row>
    <row r="48" spans="1:11" ht="86.25" customHeight="1" x14ac:dyDescent="0.25">
      <c r="A48" s="126" t="s">
        <v>229</v>
      </c>
      <c r="B48" s="93" t="s">
        <v>57</v>
      </c>
      <c r="C48" s="93" t="s">
        <v>226</v>
      </c>
      <c r="D48" s="93"/>
      <c r="E48" s="93"/>
      <c r="F48" s="93"/>
      <c r="G48" s="93"/>
      <c r="H48" s="93"/>
      <c r="I48" s="118">
        <f>I49</f>
        <v>400</v>
      </c>
      <c r="J48" s="116"/>
      <c r="K48" s="116"/>
    </row>
    <row r="49" spans="1:11" ht="86.25" customHeight="1" x14ac:dyDescent="0.25">
      <c r="A49" s="126" t="s">
        <v>92</v>
      </c>
      <c r="B49" s="93" t="s">
        <v>57</v>
      </c>
      <c r="C49" s="93" t="s">
        <v>226</v>
      </c>
      <c r="D49" s="93" t="s">
        <v>84</v>
      </c>
      <c r="E49" s="93"/>
      <c r="F49" s="93"/>
      <c r="G49" s="93"/>
      <c r="H49" s="93"/>
      <c r="I49" s="118">
        <f>I50</f>
        <v>400</v>
      </c>
      <c r="J49" s="116"/>
      <c r="K49" s="116"/>
    </row>
    <row r="50" spans="1:11" ht="86.25" customHeight="1" x14ac:dyDescent="0.25">
      <c r="A50" s="126" t="s">
        <v>99</v>
      </c>
      <c r="B50" s="93" t="s">
        <v>57</v>
      </c>
      <c r="C50" s="93" t="s">
        <v>226</v>
      </c>
      <c r="D50" s="93" t="s">
        <v>84</v>
      </c>
      <c r="E50" s="93" t="s">
        <v>8</v>
      </c>
      <c r="F50" s="93"/>
      <c r="G50" s="93"/>
      <c r="H50" s="93"/>
      <c r="I50" s="118">
        <f>I51</f>
        <v>400</v>
      </c>
      <c r="J50" s="116"/>
      <c r="K50" s="116"/>
    </row>
    <row r="51" spans="1:11" ht="86.25" customHeight="1" x14ac:dyDescent="0.25">
      <c r="A51" s="126" t="s">
        <v>100</v>
      </c>
      <c r="B51" s="93" t="s">
        <v>57</v>
      </c>
      <c r="C51" s="93" t="s">
        <v>226</v>
      </c>
      <c r="D51" s="93" t="s">
        <v>84</v>
      </c>
      <c r="E51" s="93" t="s">
        <v>8</v>
      </c>
      <c r="F51" s="93" t="s">
        <v>57</v>
      </c>
      <c r="G51" s="93"/>
      <c r="H51" s="93"/>
      <c r="I51" s="118">
        <f>I52</f>
        <v>400</v>
      </c>
      <c r="J51" s="116"/>
      <c r="K51" s="116"/>
    </row>
    <row r="52" spans="1:11" ht="86.25" customHeight="1" x14ac:dyDescent="0.25">
      <c r="A52" s="126" t="s">
        <v>228</v>
      </c>
      <c r="B52" s="93" t="s">
        <v>57</v>
      </c>
      <c r="C52" s="93" t="s">
        <v>226</v>
      </c>
      <c r="D52" s="93" t="s">
        <v>84</v>
      </c>
      <c r="E52" s="93" t="s">
        <v>8</v>
      </c>
      <c r="F52" s="93" t="s">
        <v>57</v>
      </c>
      <c r="G52" s="93" t="s">
        <v>227</v>
      </c>
      <c r="H52" s="93"/>
      <c r="I52" s="118">
        <f>I53</f>
        <v>400</v>
      </c>
      <c r="J52" s="116"/>
      <c r="K52" s="116"/>
    </row>
    <row r="53" spans="1:11" ht="86.25" customHeight="1" x14ac:dyDescent="0.25">
      <c r="A53" s="113" t="s">
        <v>75</v>
      </c>
      <c r="B53" s="93" t="s">
        <v>57</v>
      </c>
      <c r="C53" s="93" t="s">
        <v>226</v>
      </c>
      <c r="D53" s="93" t="s">
        <v>84</v>
      </c>
      <c r="E53" s="93" t="s">
        <v>8</v>
      </c>
      <c r="F53" s="93" t="s">
        <v>57</v>
      </c>
      <c r="G53" s="93" t="s">
        <v>227</v>
      </c>
      <c r="H53" s="93" t="s">
        <v>76</v>
      </c>
      <c r="I53" s="118">
        <f>I54</f>
        <v>400</v>
      </c>
      <c r="J53" s="116"/>
      <c r="K53" s="116"/>
    </row>
    <row r="54" spans="1:11" ht="86.25" customHeight="1" x14ac:dyDescent="0.25">
      <c r="A54" s="113" t="s">
        <v>77</v>
      </c>
      <c r="B54" s="93" t="s">
        <v>57</v>
      </c>
      <c r="C54" s="93" t="s">
        <v>226</v>
      </c>
      <c r="D54" s="93" t="s">
        <v>84</v>
      </c>
      <c r="E54" s="93" t="s">
        <v>8</v>
      </c>
      <c r="F54" s="93" t="s">
        <v>57</v>
      </c>
      <c r="G54" s="93" t="s">
        <v>227</v>
      </c>
      <c r="H54" s="93" t="s">
        <v>78</v>
      </c>
      <c r="I54" s="118">
        <v>400</v>
      </c>
      <c r="J54" s="116"/>
      <c r="K54" s="116"/>
    </row>
    <row r="55" spans="1:11" ht="86.25" customHeight="1" x14ac:dyDescent="0.25">
      <c r="A55" s="130" t="s">
        <v>106</v>
      </c>
      <c r="B55" s="93" t="s">
        <v>59</v>
      </c>
      <c r="C55" s="93"/>
      <c r="D55" s="93"/>
      <c r="E55" s="93"/>
      <c r="F55" s="93"/>
      <c r="G55" s="93"/>
      <c r="H55" s="131"/>
      <c r="I55" s="118">
        <f>I59</f>
        <v>109.3</v>
      </c>
      <c r="J55" s="118">
        <f>J59</f>
        <v>114.4</v>
      </c>
      <c r="K55" s="118">
        <f>K59</f>
        <v>118.7</v>
      </c>
    </row>
    <row r="56" spans="1:11" ht="86.25" customHeight="1" x14ac:dyDescent="0.25">
      <c r="A56" s="130" t="s">
        <v>107</v>
      </c>
      <c r="B56" s="93" t="s">
        <v>59</v>
      </c>
      <c r="C56" s="93" t="s">
        <v>108</v>
      </c>
      <c r="D56" s="93"/>
      <c r="E56" s="93"/>
      <c r="F56" s="93"/>
      <c r="G56" s="93"/>
      <c r="H56" s="131"/>
      <c r="I56" s="118">
        <f>I59</f>
        <v>109.3</v>
      </c>
      <c r="J56" s="118">
        <f>J59</f>
        <v>114.4</v>
      </c>
      <c r="K56" s="118">
        <f>K59</f>
        <v>118.7</v>
      </c>
    </row>
    <row r="57" spans="1:11" ht="86.25" customHeight="1" x14ac:dyDescent="0.25">
      <c r="A57" s="113" t="s">
        <v>92</v>
      </c>
      <c r="B57" s="93" t="s">
        <v>59</v>
      </c>
      <c r="C57" s="93" t="s">
        <v>108</v>
      </c>
      <c r="D57" s="93" t="s">
        <v>84</v>
      </c>
      <c r="E57" s="93"/>
      <c r="F57" s="93"/>
      <c r="G57" s="93"/>
      <c r="H57" s="131"/>
      <c r="I57" s="118">
        <f t="shared" ref="I57:K58" si="6">I58</f>
        <v>109.3</v>
      </c>
      <c r="J57" s="118">
        <f t="shared" si="6"/>
        <v>114.4</v>
      </c>
      <c r="K57" s="118">
        <f t="shared" si="6"/>
        <v>118.7</v>
      </c>
    </row>
    <row r="58" spans="1:11" ht="86.25" customHeight="1" x14ac:dyDescent="0.25">
      <c r="A58" s="113" t="s">
        <v>85</v>
      </c>
      <c r="B58" s="93" t="s">
        <v>59</v>
      </c>
      <c r="C58" s="93" t="s">
        <v>108</v>
      </c>
      <c r="D58" s="93" t="s">
        <v>84</v>
      </c>
      <c r="E58" s="93" t="s">
        <v>8</v>
      </c>
      <c r="F58" s="93" t="s">
        <v>86</v>
      </c>
      <c r="G58" s="93"/>
      <c r="H58" s="131"/>
      <c r="I58" s="118">
        <f t="shared" si="6"/>
        <v>109.3</v>
      </c>
      <c r="J58" s="118">
        <f t="shared" si="6"/>
        <v>114.4</v>
      </c>
      <c r="K58" s="118">
        <f t="shared" si="6"/>
        <v>118.7</v>
      </c>
    </row>
    <row r="59" spans="1:11" ht="123" customHeight="1" x14ac:dyDescent="0.25">
      <c r="A59" s="130" t="s">
        <v>109</v>
      </c>
      <c r="B59" s="93" t="s">
        <v>59</v>
      </c>
      <c r="C59" s="93" t="s">
        <v>108</v>
      </c>
      <c r="D59" s="93" t="s">
        <v>84</v>
      </c>
      <c r="E59" s="93" t="s">
        <v>8</v>
      </c>
      <c r="F59" s="93" t="s">
        <v>86</v>
      </c>
      <c r="G59" s="93" t="s">
        <v>110</v>
      </c>
      <c r="H59" s="131"/>
      <c r="I59" s="118">
        <f>I60+I62</f>
        <v>109.3</v>
      </c>
      <c r="J59" s="118">
        <f>J60+J62</f>
        <v>114.4</v>
      </c>
      <c r="K59" s="118">
        <f>K60+K62</f>
        <v>118.7</v>
      </c>
    </row>
    <row r="60" spans="1:11" ht="86.25" customHeight="1" x14ac:dyDescent="0.25">
      <c r="A60" s="132" t="s">
        <v>111</v>
      </c>
      <c r="B60" s="93" t="s">
        <v>59</v>
      </c>
      <c r="C60" s="93" t="s">
        <v>108</v>
      </c>
      <c r="D60" s="93" t="s">
        <v>84</v>
      </c>
      <c r="E60" s="93" t="s">
        <v>8</v>
      </c>
      <c r="F60" s="93" t="s">
        <v>86</v>
      </c>
      <c r="G60" s="93" t="s">
        <v>110</v>
      </c>
      <c r="H60" s="93" t="s">
        <v>65</v>
      </c>
      <c r="I60" s="118">
        <f>I61</f>
        <v>101.5</v>
      </c>
      <c r="J60" s="118">
        <f>J61</f>
        <v>101.5</v>
      </c>
      <c r="K60" s="118">
        <f>K61</f>
        <v>101.5</v>
      </c>
    </row>
    <row r="61" spans="1:11" ht="86.25" customHeight="1" x14ac:dyDescent="0.25">
      <c r="A61" s="123" t="s">
        <v>66</v>
      </c>
      <c r="B61" s="93" t="s">
        <v>59</v>
      </c>
      <c r="C61" s="93" t="s">
        <v>108</v>
      </c>
      <c r="D61" s="93" t="s">
        <v>84</v>
      </c>
      <c r="E61" s="93" t="s">
        <v>8</v>
      </c>
      <c r="F61" s="93" t="s">
        <v>86</v>
      </c>
      <c r="G61" s="93" t="s">
        <v>110</v>
      </c>
      <c r="H61" s="93">
        <v>120</v>
      </c>
      <c r="I61" s="118">
        <v>101.5</v>
      </c>
      <c r="J61" s="118">
        <v>101.5</v>
      </c>
      <c r="K61" s="118">
        <v>101.5</v>
      </c>
    </row>
    <row r="62" spans="1:11" ht="364.5" customHeight="1" x14ac:dyDescent="0.25">
      <c r="A62" s="130" t="s">
        <v>75</v>
      </c>
      <c r="B62" s="93" t="s">
        <v>59</v>
      </c>
      <c r="C62" s="93" t="s">
        <v>108</v>
      </c>
      <c r="D62" s="93" t="s">
        <v>84</v>
      </c>
      <c r="E62" s="93" t="s">
        <v>8</v>
      </c>
      <c r="F62" s="93" t="s">
        <v>86</v>
      </c>
      <c r="G62" s="93" t="s">
        <v>110</v>
      </c>
      <c r="H62" s="93" t="s">
        <v>76</v>
      </c>
      <c r="I62" s="118">
        <f>I63</f>
        <v>7.8</v>
      </c>
      <c r="J62" s="118">
        <f>J63</f>
        <v>12.9</v>
      </c>
      <c r="K62" s="118">
        <f>K63</f>
        <v>17.2</v>
      </c>
    </row>
    <row r="63" spans="1:11" ht="86.25" customHeight="1" x14ac:dyDescent="0.25">
      <c r="A63" s="130" t="s">
        <v>112</v>
      </c>
      <c r="B63" s="93" t="s">
        <v>59</v>
      </c>
      <c r="C63" s="93" t="s">
        <v>108</v>
      </c>
      <c r="D63" s="93" t="s">
        <v>84</v>
      </c>
      <c r="E63" s="93" t="s">
        <v>8</v>
      </c>
      <c r="F63" s="93" t="s">
        <v>86</v>
      </c>
      <c r="G63" s="93" t="s">
        <v>110</v>
      </c>
      <c r="H63" s="93" t="s">
        <v>78</v>
      </c>
      <c r="I63" s="118">
        <v>7.8</v>
      </c>
      <c r="J63" s="118">
        <v>12.9</v>
      </c>
      <c r="K63" s="118">
        <v>17.2</v>
      </c>
    </row>
    <row r="64" spans="1:11" ht="86.25" customHeight="1" x14ac:dyDescent="0.25">
      <c r="A64" s="130" t="s">
        <v>113</v>
      </c>
      <c r="B64" s="93" t="s">
        <v>69</v>
      </c>
      <c r="C64" s="93"/>
      <c r="D64" s="93"/>
      <c r="E64" s="93"/>
      <c r="F64" s="93"/>
      <c r="G64" s="93"/>
      <c r="H64" s="93"/>
      <c r="I64" s="118">
        <f>I65</f>
        <v>110</v>
      </c>
      <c r="J64" s="118">
        <f>J65</f>
        <v>50</v>
      </c>
      <c r="K64" s="118">
        <f>K65</f>
        <v>50</v>
      </c>
    </row>
    <row r="65" spans="1:11" ht="86.25" customHeight="1" x14ac:dyDescent="0.25">
      <c r="A65" s="129" t="s">
        <v>114</v>
      </c>
      <c r="B65" s="93" t="s">
        <v>69</v>
      </c>
      <c r="C65" s="93" t="s">
        <v>115</v>
      </c>
      <c r="D65" s="93"/>
      <c r="E65" s="93"/>
      <c r="F65" s="93"/>
      <c r="G65" s="93"/>
      <c r="H65" s="93"/>
      <c r="I65" s="118">
        <f>I69</f>
        <v>110</v>
      </c>
      <c r="J65" s="118">
        <f>J69</f>
        <v>50</v>
      </c>
      <c r="K65" s="118">
        <f>K69</f>
        <v>50</v>
      </c>
    </row>
    <row r="66" spans="1:11" ht="86.25" customHeight="1" x14ac:dyDescent="0.25">
      <c r="A66" s="129" t="s">
        <v>116</v>
      </c>
      <c r="B66" s="93" t="s">
        <v>69</v>
      </c>
      <c r="C66" s="93" t="s">
        <v>115</v>
      </c>
      <c r="D66" s="93" t="s">
        <v>117</v>
      </c>
      <c r="E66" s="93"/>
      <c r="F66" s="93"/>
      <c r="G66" s="93"/>
      <c r="H66" s="93"/>
      <c r="I66" s="118">
        <f>+I68</f>
        <v>110</v>
      </c>
      <c r="J66" s="118">
        <f>+J68</f>
        <v>50</v>
      </c>
      <c r="K66" s="118">
        <f>+K68</f>
        <v>50</v>
      </c>
    </row>
    <row r="67" spans="1:11" ht="86.25" customHeight="1" x14ac:dyDescent="0.25">
      <c r="A67" s="129" t="s">
        <v>118</v>
      </c>
      <c r="B67" s="121" t="s">
        <v>69</v>
      </c>
      <c r="C67" s="121" t="s">
        <v>115</v>
      </c>
      <c r="D67" s="121" t="s">
        <v>117</v>
      </c>
      <c r="E67" s="121" t="s">
        <v>8</v>
      </c>
      <c r="F67" s="93"/>
      <c r="G67" s="93"/>
      <c r="H67" s="93"/>
      <c r="I67" s="118">
        <f>I68</f>
        <v>110</v>
      </c>
      <c r="J67" s="118">
        <f>J68</f>
        <v>50</v>
      </c>
      <c r="K67" s="118">
        <f>K68</f>
        <v>50</v>
      </c>
    </row>
    <row r="68" spans="1:11" ht="86.25" customHeight="1" x14ac:dyDescent="0.25">
      <c r="A68" s="133" t="s">
        <v>119</v>
      </c>
      <c r="B68" s="121" t="s">
        <v>69</v>
      </c>
      <c r="C68" s="121" t="s">
        <v>115</v>
      </c>
      <c r="D68" s="121" t="s">
        <v>117</v>
      </c>
      <c r="E68" s="121" t="s">
        <v>8</v>
      </c>
      <c r="F68" s="121" t="s">
        <v>59</v>
      </c>
      <c r="G68" s="121"/>
      <c r="H68" s="93"/>
      <c r="I68" s="118">
        <f>+I69</f>
        <v>110</v>
      </c>
      <c r="J68" s="118">
        <f>+J69</f>
        <v>50</v>
      </c>
      <c r="K68" s="118">
        <f>+K69</f>
        <v>50</v>
      </c>
    </row>
    <row r="69" spans="1:11" ht="86.25" customHeight="1" x14ac:dyDescent="0.25">
      <c r="A69" s="134" t="s">
        <v>120</v>
      </c>
      <c r="B69" s="121" t="s">
        <v>69</v>
      </c>
      <c r="C69" s="121" t="s">
        <v>115</v>
      </c>
      <c r="D69" s="121" t="s">
        <v>117</v>
      </c>
      <c r="E69" s="121" t="s">
        <v>8</v>
      </c>
      <c r="F69" s="121" t="s">
        <v>59</v>
      </c>
      <c r="G69" s="121" t="s">
        <v>121</v>
      </c>
      <c r="H69" s="93"/>
      <c r="I69" s="118">
        <f t="shared" ref="I69:K70" si="7">I70</f>
        <v>110</v>
      </c>
      <c r="J69" s="118">
        <f t="shared" si="7"/>
        <v>50</v>
      </c>
      <c r="K69" s="118">
        <f t="shared" si="7"/>
        <v>50</v>
      </c>
    </row>
    <row r="70" spans="1:11" ht="86.25" customHeight="1" x14ac:dyDescent="0.25">
      <c r="A70" s="130" t="s">
        <v>75</v>
      </c>
      <c r="B70" s="121" t="s">
        <v>69</v>
      </c>
      <c r="C70" s="121" t="s">
        <v>115</v>
      </c>
      <c r="D70" s="121" t="s">
        <v>117</v>
      </c>
      <c r="E70" s="121" t="s">
        <v>8</v>
      </c>
      <c r="F70" s="121" t="s">
        <v>59</v>
      </c>
      <c r="G70" s="121" t="s">
        <v>121</v>
      </c>
      <c r="H70" s="93" t="s">
        <v>76</v>
      </c>
      <c r="I70" s="118">
        <f t="shared" si="7"/>
        <v>110</v>
      </c>
      <c r="J70" s="118">
        <f t="shared" si="7"/>
        <v>50</v>
      </c>
      <c r="K70" s="118">
        <f t="shared" si="7"/>
        <v>50</v>
      </c>
    </row>
    <row r="71" spans="1:11" ht="86.25" customHeight="1" x14ac:dyDescent="0.25">
      <c r="A71" s="130" t="s">
        <v>112</v>
      </c>
      <c r="B71" s="121" t="s">
        <v>69</v>
      </c>
      <c r="C71" s="121" t="s">
        <v>115</v>
      </c>
      <c r="D71" s="121" t="s">
        <v>117</v>
      </c>
      <c r="E71" s="121" t="s">
        <v>8</v>
      </c>
      <c r="F71" s="121" t="s">
        <v>59</v>
      </c>
      <c r="G71" s="121" t="s">
        <v>121</v>
      </c>
      <c r="H71" s="93" t="s">
        <v>78</v>
      </c>
      <c r="I71" s="118">
        <v>110</v>
      </c>
      <c r="J71" s="118">
        <v>50</v>
      </c>
      <c r="K71" s="118">
        <v>50</v>
      </c>
    </row>
    <row r="72" spans="1:11" ht="86.25" customHeight="1" x14ac:dyDescent="0.25">
      <c r="A72" s="135" t="s">
        <v>122</v>
      </c>
      <c r="B72" s="93" t="s">
        <v>123</v>
      </c>
      <c r="C72" s="93"/>
      <c r="D72" s="93"/>
      <c r="E72" s="93"/>
      <c r="F72" s="93"/>
      <c r="G72" s="93"/>
      <c r="H72" s="93"/>
      <c r="I72" s="116">
        <f>I73+I79</f>
        <v>620</v>
      </c>
      <c r="J72" s="116">
        <f>J73+J79</f>
        <v>206</v>
      </c>
      <c r="K72" s="116">
        <f>K73+K79</f>
        <v>164.1</v>
      </c>
    </row>
    <row r="73" spans="1:11" ht="86.25" customHeight="1" x14ac:dyDescent="0.25">
      <c r="A73" s="133" t="s">
        <v>124</v>
      </c>
      <c r="B73" s="93" t="s">
        <v>123</v>
      </c>
      <c r="C73" s="93" t="s">
        <v>59</v>
      </c>
      <c r="D73" s="93"/>
      <c r="E73" s="93"/>
      <c r="F73" s="93"/>
      <c r="G73" s="93"/>
      <c r="H73" s="93"/>
      <c r="I73" s="116">
        <f>I74</f>
        <v>0</v>
      </c>
      <c r="J73" s="116">
        <f>J74</f>
        <v>2</v>
      </c>
      <c r="K73" s="116">
        <f>K74</f>
        <v>2</v>
      </c>
    </row>
    <row r="74" spans="1:11" ht="86.25" customHeight="1" x14ac:dyDescent="0.25">
      <c r="A74" s="113" t="s">
        <v>92</v>
      </c>
      <c r="B74" s="93" t="s">
        <v>123</v>
      </c>
      <c r="C74" s="93" t="s">
        <v>59</v>
      </c>
      <c r="D74" s="93" t="s">
        <v>84</v>
      </c>
      <c r="E74" s="93"/>
      <c r="F74" s="93"/>
      <c r="G74" s="93"/>
      <c r="H74" s="93"/>
      <c r="I74" s="116">
        <f t="shared" ref="I74:K76" si="8">I75</f>
        <v>0</v>
      </c>
      <c r="J74" s="116">
        <f t="shared" si="8"/>
        <v>2</v>
      </c>
      <c r="K74" s="116">
        <f t="shared" si="8"/>
        <v>2</v>
      </c>
    </row>
    <row r="75" spans="1:11" ht="86.25" customHeight="1" x14ac:dyDescent="0.25">
      <c r="A75" s="113" t="s">
        <v>85</v>
      </c>
      <c r="B75" s="93" t="s">
        <v>123</v>
      </c>
      <c r="C75" s="93" t="s">
        <v>59</v>
      </c>
      <c r="D75" s="93" t="s">
        <v>84</v>
      </c>
      <c r="E75" s="93" t="s">
        <v>8</v>
      </c>
      <c r="F75" s="93" t="s">
        <v>86</v>
      </c>
      <c r="G75" s="93"/>
      <c r="H75" s="93"/>
      <c r="I75" s="116">
        <f t="shared" si="8"/>
        <v>0</v>
      </c>
      <c r="J75" s="116">
        <f t="shared" si="8"/>
        <v>2</v>
      </c>
      <c r="K75" s="116">
        <f t="shared" si="8"/>
        <v>2</v>
      </c>
    </row>
    <row r="76" spans="1:11" ht="86.25" customHeight="1" x14ac:dyDescent="0.25">
      <c r="A76" s="128" t="s">
        <v>125</v>
      </c>
      <c r="B76" s="133" t="s">
        <v>123</v>
      </c>
      <c r="C76" s="133" t="s">
        <v>59</v>
      </c>
      <c r="D76" s="133" t="s">
        <v>84</v>
      </c>
      <c r="E76" s="133" t="s">
        <v>8</v>
      </c>
      <c r="F76" s="133" t="s">
        <v>86</v>
      </c>
      <c r="G76" s="133" t="s">
        <v>126</v>
      </c>
      <c r="H76" s="93"/>
      <c r="I76" s="116">
        <f>I77</f>
        <v>0</v>
      </c>
      <c r="J76" s="116">
        <f t="shared" si="8"/>
        <v>2</v>
      </c>
      <c r="K76" s="116">
        <f t="shared" si="8"/>
        <v>2</v>
      </c>
    </row>
    <row r="77" spans="1:11" ht="86.25" customHeight="1" x14ac:dyDescent="0.25">
      <c r="A77" s="130" t="s">
        <v>75</v>
      </c>
      <c r="B77" s="133" t="s">
        <v>123</v>
      </c>
      <c r="C77" s="133" t="s">
        <v>59</v>
      </c>
      <c r="D77" s="133" t="s">
        <v>84</v>
      </c>
      <c r="E77" s="133" t="s">
        <v>8</v>
      </c>
      <c r="F77" s="133" t="s">
        <v>86</v>
      </c>
      <c r="G77" s="133" t="s">
        <v>126</v>
      </c>
      <c r="H77" s="93" t="s">
        <v>76</v>
      </c>
      <c r="I77" s="116">
        <f>I78</f>
        <v>0</v>
      </c>
      <c r="J77" s="116">
        <f>J78</f>
        <v>2</v>
      </c>
      <c r="K77" s="116">
        <f>K78</f>
        <v>2</v>
      </c>
    </row>
    <row r="78" spans="1:11" ht="86.25" customHeight="1" x14ac:dyDescent="0.25">
      <c r="A78" s="130" t="s">
        <v>112</v>
      </c>
      <c r="B78" s="133" t="s">
        <v>123</v>
      </c>
      <c r="C78" s="133" t="s">
        <v>59</v>
      </c>
      <c r="D78" s="133" t="s">
        <v>84</v>
      </c>
      <c r="E78" s="133" t="s">
        <v>8</v>
      </c>
      <c r="F78" s="133" t="s">
        <v>86</v>
      </c>
      <c r="G78" s="133" t="s">
        <v>126</v>
      </c>
      <c r="H78" s="93" t="s">
        <v>78</v>
      </c>
      <c r="I78" s="116">
        <v>0</v>
      </c>
      <c r="J78" s="116">
        <v>2</v>
      </c>
      <c r="K78" s="116">
        <v>2</v>
      </c>
    </row>
    <row r="79" spans="1:11" ht="86.25" customHeight="1" x14ac:dyDescent="0.25">
      <c r="A79" s="136" t="s">
        <v>127</v>
      </c>
      <c r="B79" s="93" t="s">
        <v>123</v>
      </c>
      <c r="C79" s="93" t="s">
        <v>108</v>
      </c>
      <c r="D79" s="93"/>
      <c r="E79" s="93"/>
      <c r="F79" s="93"/>
      <c r="G79" s="93"/>
      <c r="H79" s="93"/>
      <c r="I79" s="116">
        <f>I86+I95+I80</f>
        <v>620</v>
      </c>
      <c r="J79" s="116">
        <f>J86+J95</f>
        <v>204</v>
      </c>
      <c r="K79" s="116">
        <f>K86+K95</f>
        <v>162.1</v>
      </c>
    </row>
    <row r="80" spans="1:11" ht="86.25" customHeight="1" x14ac:dyDescent="0.25">
      <c r="A80" s="137" t="s">
        <v>223</v>
      </c>
      <c r="B80" s="93" t="s">
        <v>123</v>
      </c>
      <c r="C80" s="93" t="s">
        <v>108</v>
      </c>
      <c r="D80" s="93" t="s">
        <v>218</v>
      </c>
      <c r="E80" s="93"/>
      <c r="F80" s="93"/>
      <c r="G80" s="93"/>
      <c r="H80" s="93"/>
      <c r="I80" s="116">
        <f>I81</f>
        <v>397.1</v>
      </c>
      <c r="J80" s="116"/>
      <c r="K80" s="116"/>
    </row>
    <row r="81" spans="1:11" ht="86.25" customHeight="1" x14ac:dyDescent="0.25">
      <c r="A81" s="137" t="s">
        <v>219</v>
      </c>
      <c r="B81" s="93" t="s">
        <v>123</v>
      </c>
      <c r="C81" s="93" t="s">
        <v>108</v>
      </c>
      <c r="D81" s="93" t="s">
        <v>218</v>
      </c>
      <c r="E81" s="93" t="s">
        <v>9</v>
      </c>
      <c r="F81" s="93"/>
      <c r="G81" s="93"/>
      <c r="H81" s="93"/>
      <c r="I81" s="116">
        <f>I82</f>
        <v>397.1</v>
      </c>
      <c r="J81" s="116"/>
      <c r="K81" s="116"/>
    </row>
    <row r="82" spans="1:11" ht="86.25" customHeight="1" x14ac:dyDescent="0.25">
      <c r="A82" s="136" t="s">
        <v>220</v>
      </c>
      <c r="B82" s="93" t="s">
        <v>123</v>
      </c>
      <c r="C82" s="93" t="s">
        <v>108</v>
      </c>
      <c r="D82" s="93" t="s">
        <v>218</v>
      </c>
      <c r="E82" s="93" t="s">
        <v>9</v>
      </c>
      <c r="F82" s="93" t="s">
        <v>57</v>
      </c>
      <c r="G82" s="93"/>
      <c r="H82" s="93"/>
      <c r="I82" s="116">
        <f>I83</f>
        <v>397.1</v>
      </c>
      <c r="J82" s="116"/>
      <c r="K82" s="116"/>
    </row>
    <row r="83" spans="1:11" ht="86.25" customHeight="1" x14ac:dyDescent="0.25">
      <c r="A83" s="136" t="s">
        <v>221</v>
      </c>
      <c r="B83" s="93" t="s">
        <v>123</v>
      </c>
      <c r="C83" s="93" t="s">
        <v>108</v>
      </c>
      <c r="D83" s="93" t="s">
        <v>218</v>
      </c>
      <c r="E83" s="93" t="s">
        <v>9</v>
      </c>
      <c r="F83" s="93" t="s">
        <v>57</v>
      </c>
      <c r="G83" s="93" t="s">
        <v>222</v>
      </c>
      <c r="H83" s="93"/>
      <c r="I83" s="116">
        <f>I84</f>
        <v>397.1</v>
      </c>
      <c r="J83" s="116"/>
      <c r="K83" s="116"/>
    </row>
    <row r="84" spans="1:11" ht="86.25" customHeight="1" x14ac:dyDescent="0.25">
      <c r="A84" s="130" t="s">
        <v>75</v>
      </c>
      <c r="B84" s="93" t="s">
        <v>123</v>
      </c>
      <c r="C84" s="93" t="s">
        <v>108</v>
      </c>
      <c r="D84" s="93" t="s">
        <v>218</v>
      </c>
      <c r="E84" s="93" t="s">
        <v>9</v>
      </c>
      <c r="F84" s="93" t="s">
        <v>57</v>
      </c>
      <c r="G84" s="93" t="s">
        <v>222</v>
      </c>
      <c r="H84" s="93" t="s">
        <v>76</v>
      </c>
      <c r="I84" s="116">
        <f>I85</f>
        <v>397.1</v>
      </c>
      <c r="J84" s="116"/>
      <c r="K84" s="116"/>
    </row>
    <row r="85" spans="1:11" ht="86.25" customHeight="1" x14ac:dyDescent="0.25">
      <c r="A85" s="130" t="s">
        <v>112</v>
      </c>
      <c r="B85" s="93" t="s">
        <v>123</v>
      </c>
      <c r="C85" s="93" t="s">
        <v>108</v>
      </c>
      <c r="D85" s="93" t="s">
        <v>218</v>
      </c>
      <c r="E85" s="93" t="s">
        <v>9</v>
      </c>
      <c r="F85" s="93" t="s">
        <v>57</v>
      </c>
      <c r="G85" s="93" t="s">
        <v>222</v>
      </c>
      <c r="H85" s="93" t="s">
        <v>78</v>
      </c>
      <c r="I85" s="116">
        <v>397.1</v>
      </c>
      <c r="J85" s="116"/>
      <c r="K85" s="116"/>
    </row>
    <row r="86" spans="1:11" ht="86.25" customHeight="1" x14ac:dyDescent="0.25">
      <c r="A86" s="129" t="s">
        <v>116</v>
      </c>
      <c r="B86" s="93" t="s">
        <v>123</v>
      </c>
      <c r="C86" s="93" t="s">
        <v>108</v>
      </c>
      <c r="D86" s="93" t="s">
        <v>117</v>
      </c>
      <c r="E86" s="93"/>
      <c r="F86" s="93"/>
      <c r="G86" s="93"/>
      <c r="H86" s="93"/>
      <c r="I86" s="116">
        <f t="shared" ref="I86:K87" si="9">I87</f>
        <v>222.9</v>
      </c>
      <c r="J86" s="116">
        <f t="shared" si="9"/>
        <v>203</v>
      </c>
      <c r="K86" s="116">
        <f t="shared" si="9"/>
        <v>161.1</v>
      </c>
    </row>
    <row r="87" spans="1:11" ht="86.25" customHeight="1" x14ac:dyDescent="0.25">
      <c r="A87" s="129" t="s">
        <v>118</v>
      </c>
      <c r="B87" s="93" t="s">
        <v>123</v>
      </c>
      <c r="C87" s="93" t="s">
        <v>108</v>
      </c>
      <c r="D87" s="93" t="s">
        <v>117</v>
      </c>
      <c r="E87" s="93" t="s">
        <v>8</v>
      </c>
      <c r="F87" s="93"/>
      <c r="G87" s="93"/>
      <c r="H87" s="93"/>
      <c r="I87" s="116">
        <f t="shared" si="9"/>
        <v>222.9</v>
      </c>
      <c r="J87" s="116">
        <f t="shared" si="9"/>
        <v>203</v>
      </c>
      <c r="K87" s="116">
        <f t="shared" si="9"/>
        <v>161.1</v>
      </c>
    </row>
    <row r="88" spans="1:11" ht="86.25" customHeight="1" x14ac:dyDescent="0.25">
      <c r="A88" s="124" t="s">
        <v>128</v>
      </c>
      <c r="B88" s="93" t="s">
        <v>123</v>
      </c>
      <c r="C88" s="93" t="s">
        <v>108</v>
      </c>
      <c r="D88" s="93" t="s">
        <v>117</v>
      </c>
      <c r="E88" s="93" t="s">
        <v>8</v>
      </c>
      <c r="F88" s="93" t="s">
        <v>57</v>
      </c>
      <c r="G88" s="93"/>
      <c r="H88" s="93"/>
      <c r="I88" s="116">
        <f>I89+I92</f>
        <v>222.9</v>
      </c>
      <c r="J88" s="116">
        <f>J89+J92</f>
        <v>203</v>
      </c>
      <c r="K88" s="116">
        <f>K89+K92</f>
        <v>161.1</v>
      </c>
    </row>
    <row r="89" spans="1:11" ht="86.25" customHeight="1" x14ac:dyDescent="0.25">
      <c r="A89" s="119" t="s">
        <v>129</v>
      </c>
      <c r="B89" s="93" t="s">
        <v>123</v>
      </c>
      <c r="C89" s="93" t="s">
        <v>108</v>
      </c>
      <c r="D89" s="93" t="s">
        <v>117</v>
      </c>
      <c r="E89" s="93" t="s">
        <v>8</v>
      </c>
      <c r="F89" s="93" t="s">
        <v>57</v>
      </c>
      <c r="G89" s="93" t="s">
        <v>130</v>
      </c>
      <c r="H89" s="93"/>
      <c r="I89" s="116">
        <f t="shared" ref="I89:K90" si="10">I90</f>
        <v>40</v>
      </c>
      <c r="J89" s="116">
        <f t="shared" si="10"/>
        <v>26.5</v>
      </c>
      <c r="K89" s="116">
        <f t="shared" si="10"/>
        <v>26.4</v>
      </c>
    </row>
    <row r="90" spans="1:11" ht="86.25" customHeight="1" x14ac:dyDescent="0.25">
      <c r="A90" s="130" t="s">
        <v>75</v>
      </c>
      <c r="B90" s="93" t="s">
        <v>123</v>
      </c>
      <c r="C90" s="93" t="s">
        <v>108</v>
      </c>
      <c r="D90" s="93" t="s">
        <v>117</v>
      </c>
      <c r="E90" s="93" t="s">
        <v>8</v>
      </c>
      <c r="F90" s="93" t="s">
        <v>57</v>
      </c>
      <c r="G90" s="93" t="s">
        <v>130</v>
      </c>
      <c r="H90" s="93" t="s">
        <v>76</v>
      </c>
      <c r="I90" s="116">
        <f t="shared" si="10"/>
        <v>40</v>
      </c>
      <c r="J90" s="116">
        <f t="shared" si="10"/>
        <v>26.5</v>
      </c>
      <c r="K90" s="116">
        <f t="shared" si="10"/>
        <v>26.4</v>
      </c>
    </row>
    <row r="91" spans="1:11" ht="86.25" customHeight="1" x14ac:dyDescent="0.25">
      <c r="A91" s="130" t="s">
        <v>112</v>
      </c>
      <c r="B91" s="93" t="s">
        <v>123</v>
      </c>
      <c r="C91" s="93" t="s">
        <v>108</v>
      </c>
      <c r="D91" s="93" t="s">
        <v>117</v>
      </c>
      <c r="E91" s="93" t="s">
        <v>8</v>
      </c>
      <c r="F91" s="93" t="s">
        <v>57</v>
      </c>
      <c r="G91" s="93" t="s">
        <v>130</v>
      </c>
      <c r="H91" s="93" t="s">
        <v>78</v>
      </c>
      <c r="I91" s="116">
        <v>40</v>
      </c>
      <c r="J91" s="116">
        <v>26.5</v>
      </c>
      <c r="K91" s="116">
        <v>26.4</v>
      </c>
    </row>
    <row r="92" spans="1:11" ht="86.25" customHeight="1" x14ac:dyDescent="0.25">
      <c r="A92" s="119" t="s">
        <v>131</v>
      </c>
      <c r="B92" s="93" t="s">
        <v>123</v>
      </c>
      <c r="C92" s="93" t="s">
        <v>108</v>
      </c>
      <c r="D92" s="93" t="s">
        <v>117</v>
      </c>
      <c r="E92" s="93" t="s">
        <v>8</v>
      </c>
      <c r="F92" s="93" t="s">
        <v>57</v>
      </c>
      <c r="G92" s="93" t="s">
        <v>132</v>
      </c>
      <c r="H92" s="93"/>
      <c r="I92" s="116">
        <f t="shared" ref="I92:K93" si="11">I93</f>
        <v>182.9</v>
      </c>
      <c r="J92" s="116">
        <f t="shared" si="11"/>
        <v>176.5</v>
      </c>
      <c r="K92" s="116">
        <f t="shared" si="11"/>
        <v>134.69999999999999</v>
      </c>
    </row>
    <row r="93" spans="1:11" ht="86.25" customHeight="1" x14ac:dyDescent="0.25">
      <c r="A93" s="130" t="s">
        <v>75</v>
      </c>
      <c r="B93" s="93" t="s">
        <v>123</v>
      </c>
      <c r="C93" s="93" t="s">
        <v>108</v>
      </c>
      <c r="D93" s="93" t="s">
        <v>117</v>
      </c>
      <c r="E93" s="93" t="s">
        <v>8</v>
      </c>
      <c r="F93" s="93" t="s">
        <v>57</v>
      </c>
      <c r="G93" s="93" t="s">
        <v>132</v>
      </c>
      <c r="H93" s="93" t="s">
        <v>76</v>
      </c>
      <c r="I93" s="116">
        <f t="shared" si="11"/>
        <v>182.9</v>
      </c>
      <c r="J93" s="116">
        <f t="shared" si="11"/>
        <v>176.5</v>
      </c>
      <c r="K93" s="116">
        <f t="shared" si="11"/>
        <v>134.69999999999999</v>
      </c>
    </row>
    <row r="94" spans="1:11" ht="86.25" customHeight="1" x14ac:dyDescent="0.25">
      <c r="A94" s="130" t="s">
        <v>112</v>
      </c>
      <c r="B94" s="93" t="s">
        <v>123</v>
      </c>
      <c r="C94" s="93" t="s">
        <v>108</v>
      </c>
      <c r="D94" s="93" t="s">
        <v>117</v>
      </c>
      <c r="E94" s="93" t="s">
        <v>8</v>
      </c>
      <c r="F94" s="93" t="s">
        <v>57</v>
      </c>
      <c r="G94" s="93" t="s">
        <v>132</v>
      </c>
      <c r="H94" s="93" t="s">
        <v>78</v>
      </c>
      <c r="I94" s="116">
        <v>182.9</v>
      </c>
      <c r="J94" s="116">
        <v>176.5</v>
      </c>
      <c r="K94" s="116">
        <v>134.69999999999999</v>
      </c>
    </row>
    <row r="95" spans="1:11" ht="86.25" customHeight="1" x14ac:dyDescent="0.25">
      <c r="A95" s="113" t="s">
        <v>92</v>
      </c>
      <c r="B95" s="93" t="s">
        <v>123</v>
      </c>
      <c r="C95" s="93" t="s">
        <v>108</v>
      </c>
      <c r="D95" s="93" t="s">
        <v>84</v>
      </c>
      <c r="E95" s="93"/>
      <c r="F95" s="93"/>
      <c r="G95" s="93"/>
      <c r="H95" s="93"/>
      <c r="I95" s="116">
        <f>I96</f>
        <v>0</v>
      </c>
      <c r="J95" s="116">
        <f t="shared" ref="J95:K98" si="12">J96</f>
        <v>1</v>
      </c>
      <c r="K95" s="116">
        <f t="shared" si="12"/>
        <v>1</v>
      </c>
    </row>
    <row r="96" spans="1:11" ht="86.25" customHeight="1" x14ac:dyDescent="0.25">
      <c r="A96" s="113" t="s">
        <v>85</v>
      </c>
      <c r="B96" s="93" t="s">
        <v>123</v>
      </c>
      <c r="C96" s="93" t="s">
        <v>108</v>
      </c>
      <c r="D96" s="93" t="s">
        <v>84</v>
      </c>
      <c r="E96" s="93" t="s">
        <v>8</v>
      </c>
      <c r="F96" s="93" t="s">
        <v>86</v>
      </c>
      <c r="G96" s="93"/>
      <c r="H96" s="93"/>
      <c r="I96" s="116">
        <f>I97</f>
        <v>0</v>
      </c>
      <c r="J96" s="116">
        <f t="shared" si="12"/>
        <v>1</v>
      </c>
      <c r="K96" s="116">
        <f t="shared" si="12"/>
        <v>1</v>
      </c>
    </row>
    <row r="97" spans="1:11" ht="86.25" customHeight="1" x14ac:dyDescent="0.25">
      <c r="A97" s="119" t="s">
        <v>133</v>
      </c>
      <c r="B97" s="93" t="s">
        <v>123</v>
      </c>
      <c r="C97" s="93" t="s">
        <v>108</v>
      </c>
      <c r="D97" s="93" t="s">
        <v>84</v>
      </c>
      <c r="E97" s="93" t="s">
        <v>8</v>
      </c>
      <c r="F97" s="93" t="s">
        <v>86</v>
      </c>
      <c r="G97" s="93" t="s">
        <v>134</v>
      </c>
      <c r="H97" s="93"/>
      <c r="I97" s="116">
        <f>I98</f>
        <v>0</v>
      </c>
      <c r="J97" s="116">
        <f t="shared" si="12"/>
        <v>1</v>
      </c>
      <c r="K97" s="116">
        <f t="shared" si="12"/>
        <v>1</v>
      </c>
    </row>
    <row r="98" spans="1:11" ht="86.25" customHeight="1" x14ac:dyDescent="0.25">
      <c r="A98" s="130" t="s">
        <v>75</v>
      </c>
      <c r="B98" s="93" t="s">
        <v>123</v>
      </c>
      <c r="C98" s="93" t="s">
        <v>108</v>
      </c>
      <c r="D98" s="93" t="s">
        <v>84</v>
      </c>
      <c r="E98" s="93" t="s">
        <v>8</v>
      </c>
      <c r="F98" s="93" t="s">
        <v>86</v>
      </c>
      <c r="G98" s="93" t="s">
        <v>134</v>
      </c>
      <c r="H98" s="93" t="s">
        <v>76</v>
      </c>
      <c r="I98" s="116">
        <f>I99</f>
        <v>0</v>
      </c>
      <c r="J98" s="116">
        <f t="shared" si="12"/>
        <v>1</v>
      </c>
      <c r="K98" s="116">
        <f t="shared" si="12"/>
        <v>1</v>
      </c>
    </row>
    <row r="99" spans="1:11" ht="86.25" customHeight="1" x14ac:dyDescent="0.25">
      <c r="A99" s="130" t="s">
        <v>112</v>
      </c>
      <c r="B99" s="93" t="s">
        <v>123</v>
      </c>
      <c r="C99" s="93" t="s">
        <v>108</v>
      </c>
      <c r="D99" s="93" t="s">
        <v>84</v>
      </c>
      <c r="E99" s="93" t="s">
        <v>8</v>
      </c>
      <c r="F99" s="93" t="s">
        <v>86</v>
      </c>
      <c r="G99" s="93" t="s">
        <v>134</v>
      </c>
      <c r="H99" s="93" t="s">
        <v>78</v>
      </c>
      <c r="I99" s="116">
        <v>0</v>
      </c>
      <c r="J99" s="116">
        <v>1</v>
      </c>
      <c r="K99" s="116">
        <v>1</v>
      </c>
    </row>
    <row r="100" spans="1:11" ht="86.25" customHeight="1" x14ac:dyDescent="0.25">
      <c r="A100" s="113" t="s">
        <v>135</v>
      </c>
      <c r="B100" s="93">
        <v>10</v>
      </c>
      <c r="C100" s="93"/>
      <c r="D100" s="93"/>
      <c r="E100" s="93"/>
      <c r="F100" s="93"/>
      <c r="G100" s="93"/>
      <c r="H100" s="93"/>
      <c r="I100" s="118">
        <f t="shared" ref="I100:K102" si="13">I101</f>
        <v>170.3</v>
      </c>
      <c r="J100" s="118">
        <f t="shared" si="13"/>
        <v>110.7</v>
      </c>
      <c r="K100" s="118">
        <f t="shared" si="13"/>
        <v>115.1</v>
      </c>
    </row>
    <row r="101" spans="1:11" ht="15.75" customHeight="1" x14ac:dyDescent="0.25">
      <c r="A101" s="113" t="s">
        <v>136</v>
      </c>
      <c r="B101" s="93" t="s">
        <v>17</v>
      </c>
      <c r="C101" s="93" t="s">
        <v>57</v>
      </c>
      <c r="D101" s="93"/>
      <c r="E101" s="93"/>
      <c r="F101" s="93"/>
      <c r="G101" s="93"/>
      <c r="H101" s="93"/>
      <c r="I101" s="118">
        <f t="shared" si="13"/>
        <v>170.3</v>
      </c>
      <c r="J101" s="118">
        <f t="shared" si="13"/>
        <v>110.7</v>
      </c>
      <c r="K101" s="118">
        <f t="shared" si="13"/>
        <v>115.1</v>
      </c>
    </row>
    <row r="102" spans="1:11" ht="15.75" customHeight="1" x14ac:dyDescent="0.25">
      <c r="A102" s="113" t="s">
        <v>92</v>
      </c>
      <c r="B102" s="93" t="s">
        <v>17</v>
      </c>
      <c r="C102" s="93" t="s">
        <v>57</v>
      </c>
      <c r="D102" s="93" t="s">
        <v>84</v>
      </c>
      <c r="E102" s="93"/>
      <c r="F102" s="93"/>
      <c r="G102" s="93"/>
      <c r="H102" s="93"/>
      <c r="I102" s="118">
        <f t="shared" si="13"/>
        <v>170.3</v>
      </c>
      <c r="J102" s="118">
        <f t="shared" si="13"/>
        <v>110.7</v>
      </c>
      <c r="K102" s="118">
        <f t="shared" si="13"/>
        <v>115.1</v>
      </c>
    </row>
    <row r="103" spans="1:11" ht="36" x14ac:dyDescent="0.25">
      <c r="A103" s="129" t="s">
        <v>85</v>
      </c>
      <c r="B103" s="93" t="s">
        <v>17</v>
      </c>
      <c r="C103" s="93" t="s">
        <v>57</v>
      </c>
      <c r="D103" s="93" t="s">
        <v>84</v>
      </c>
      <c r="E103" s="93" t="s">
        <v>8</v>
      </c>
      <c r="F103" s="93" t="s">
        <v>86</v>
      </c>
      <c r="G103" s="93"/>
      <c r="H103" s="93"/>
      <c r="I103" s="118">
        <f t="shared" ref="I103:K105" si="14">+I104</f>
        <v>170.3</v>
      </c>
      <c r="J103" s="118">
        <f t="shared" si="14"/>
        <v>110.7</v>
      </c>
      <c r="K103" s="118">
        <f t="shared" si="14"/>
        <v>115.1</v>
      </c>
    </row>
    <row r="104" spans="1:11" x14ac:dyDescent="0.25">
      <c r="A104" s="129" t="s">
        <v>137</v>
      </c>
      <c r="B104" s="93" t="s">
        <v>17</v>
      </c>
      <c r="C104" s="93" t="s">
        <v>57</v>
      </c>
      <c r="D104" s="93" t="s">
        <v>84</v>
      </c>
      <c r="E104" s="93" t="s">
        <v>8</v>
      </c>
      <c r="F104" s="93" t="s">
        <v>86</v>
      </c>
      <c r="G104" s="93" t="s">
        <v>138</v>
      </c>
      <c r="H104" s="93" t="s">
        <v>0</v>
      </c>
      <c r="I104" s="118">
        <f t="shared" si="14"/>
        <v>170.3</v>
      </c>
      <c r="J104" s="118">
        <f t="shared" si="14"/>
        <v>110.7</v>
      </c>
      <c r="K104" s="118">
        <f t="shared" si="14"/>
        <v>115.1</v>
      </c>
    </row>
    <row r="105" spans="1:11" x14ac:dyDescent="0.25">
      <c r="A105" s="129" t="s">
        <v>139</v>
      </c>
      <c r="B105" s="93" t="s">
        <v>17</v>
      </c>
      <c r="C105" s="93" t="s">
        <v>57</v>
      </c>
      <c r="D105" s="93" t="s">
        <v>84</v>
      </c>
      <c r="E105" s="93" t="s">
        <v>8</v>
      </c>
      <c r="F105" s="93" t="s">
        <v>86</v>
      </c>
      <c r="G105" s="93" t="s">
        <v>138</v>
      </c>
      <c r="H105" s="93" t="s">
        <v>140</v>
      </c>
      <c r="I105" s="118">
        <f t="shared" si="14"/>
        <v>170.3</v>
      </c>
      <c r="J105" s="118">
        <f t="shared" si="14"/>
        <v>110.7</v>
      </c>
      <c r="K105" s="118">
        <f t="shared" si="14"/>
        <v>115.1</v>
      </c>
    </row>
    <row r="106" spans="1:11" x14ac:dyDescent="0.25">
      <c r="A106" s="129" t="s">
        <v>141</v>
      </c>
      <c r="B106" s="93" t="s">
        <v>17</v>
      </c>
      <c r="C106" s="93" t="s">
        <v>57</v>
      </c>
      <c r="D106" s="93" t="s">
        <v>84</v>
      </c>
      <c r="E106" s="93" t="s">
        <v>8</v>
      </c>
      <c r="F106" s="93" t="s">
        <v>86</v>
      </c>
      <c r="G106" s="93" t="s">
        <v>138</v>
      </c>
      <c r="H106" s="93" t="s">
        <v>142</v>
      </c>
      <c r="I106" s="118">
        <v>170.3</v>
      </c>
      <c r="J106" s="118">
        <v>110.7</v>
      </c>
      <c r="K106" s="118">
        <v>115.1</v>
      </c>
    </row>
    <row r="107" spans="1:11" x14ac:dyDescent="0.25">
      <c r="A107" s="136" t="s">
        <v>143</v>
      </c>
      <c r="B107" s="117" t="s">
        <v>144</v>
      </c>
      <c r="C107" s="115"/>
      <c r="D107" s="136"/>
      <c r="E107" s="136"/>
      <c r="F107" s="136"/>
      <c r="G107" s="136"/>
      <c r="H107" s="136"/>
      <c r="I107" s="136"/>
      <c r="J107" s="116" t="str">
        <f t="shared" ref="J107:K112" si="15">J108</f>
        <v>26,3</v>
      </c>
      <c r="K107" s="116" t="str">
        <f t="shared" si="15"/>
        <v>52,7</v>
      </c>
    </row>
    <row r="108" spans="1:11" x14ac:dyDescent="0.25">
      <c r="A108" s="136" t="s">
        <v>143</v>
      </c>
      <c r="B108" s="117" t="s">
        <v>144</v>
      </c>
      <c r="C108" s="115" t="s">
        <v>144</v>
      </c>
      <c r="D108" s="136"/>
      <c r="E108" s="136"/>
      <c r="F108" s="136"/>
      <c r="G108" s="136"/>
      <c r="H108" s="136"/>
      <c r="I108" s="136"/>
      <c r="J108" s="116" t="str">
        <f t="shared" si="15"/>
        <v>26,3</v>
      </c>
      <c r="K108" s="116" t="str">
        <f t="shared" si="15"/>
        <v>52,7</v>
      </c>
    </row>
    <row r="109" spans="1:11" ht="24" x14ac:dyDescent="0.25">
      <c r="A109" s="129" t="s">
        <v>92</v>
      </c>
      <c r="B109" s="117" t="s">
        <v>144</v>
      </c>
      <c r="C109" s="115" t="s">
        <v>144</v>
      </c>
      <c r="D109" s="93" t="s">
        <v>84</v>
      </c>
      <c r="E109" s="93"/>
      <c r="F109" s="93"/>
      <c r="G109" s="136"/>
      <c r="H109" s="136"/>
      <c r="I109" s="136"/>
      <c r="J109" s="116" t="str">
        <f>J110</f>
        <v>26,3</v>
      </c>
      <c r="K109" s="116" t="str">
        <f>K110</f>
        <v>52,7</v>
      </c>
    </row>
    <row r="110" spans="1:11" ht="36" x14ac:dyDescent="0.25">
      <c r="A110" s="124" t="s">
        <v>145</v>
      </c>
      <c r="B110" s="117" t="s">
        <v>144</v>
      </c>
      <c r="C110" s="115" t="s">
        <v>144</v>
      </c>
      <c r="D110" s="93" t="s">
        <v>84</v>
      </c>
      <c r="E110" s="93" t="s">
        <v>8</v>
      </c>
      <c r="F110" s="93" t="s">
        <v>86</v>
      </c>
      <c r="G110" s="136"/>
      <c r="H110" s="136"/>
      <c r="I110" s="136"/>
      <c r="J110" s="116" t="str">
        <f t="shared" si="15"/>
        <v>26,3</v>
      </c>
      <c r="K110" s="116" t="str">
        <f t="shared" si="15"/>
        <v>52,7</v>
      </c>
    </row>
    <row r="111" spans="1:11" x14ac:dyDescent="0.25">
      <c r="A111" s="136" t="s">
        <v>143</v>
      </c>
      <c r="B111" s="117" t="s">
        <v>144</v>
      </c>
      <c r="C111" s="115" t="s">
        <v>144</v>
      </c>
      <c r="D111" s="93" t="s">
        <v>84</v>
      </c>
      <c r="E111" s="93" t="s">
        <v>8</v>
      </c>
      <c r="F111" s="93" t="s">
        <v>86</v>
      </c>
      <c r="G111" s="115" t="s">
        <v>146</v>
      </c>
      <c r="H111" s="136"/>
      <c r="I111" s="136"/>
      <c r="J111" s="116" t="str">
        <f t="shared" si="15"/>
        <v>26,3</v>
      </c>
      <c r="K111" s="116" t="str">
        <f t="shared" si="15"/>
        <v>52,7</v>
      </c>
    </row>
    <row r="112" spans="1:11" x14ac:dyDescent="0.25">
      <c r="A112" s="136" t="s">
        <v>147</v>
      </c>
      <c r="B112" s="117" t="s">
        <v>144</v>
      </c>
      <c r="C112" s="115" t="s">
        <v>144</v>
      </c>
      <c r="D112" s="93" t="s">
        <v>84</v>
      </c>
      <c r="E112" s="93" t="s">
        <v>8</v>
      </c>
      <c r="F112" s="93" t="s">
        <v>86</v>
      </c>
      <c r="G112" s="115" t="s">
        <v>146</v>
      </c>
      <c r="H112" s="117" t="s">
        <v>80</v>
      </c>
      <c r="I112" s="136"/>
      <c r="J112" s="116" t="str">
        <f t="shared" si="15"/>
        <v>26,3</v>
      </c>
      <c r="K112" s="116" t="str">
        <f t="shared" si="15"/>
        <v>52,7</v>
      </c>
    </row>
    <row r="113" spans="1:11" x14ac:dyDescent="0.25">
      <c r="A113" s="135" t="s">
        <v>148</v>
      </c>
      <c r="B113" s="117" t="s">
        <v>144</v>
      </c>
      <c r="C113" s="115" t="s">
        <v>144</v>
      </c>
      <c r="D113" s="93" t="s">
        <v>84</v>
      </c>
      <c r="E113" s="93" t="s">
        <v>8</v>
      </c>
      <c r="F113" s="93" t="s">
        <v>86</v>
      </c>
      <c r="G113" s="115" t="s">
        <v>146</v>
      </c>
      <c r="H113" s="117" t="s">
        <v>149</v>
      </c>
      <c r="I113" s="135"/>
      <c r="J113" s="139" t="s">
        <v>209</v>
      </c>
      <c r="K113" s="139" t="s">
        <v>210</v>
      </c>
    </row>
  </sheetData>
  <mergeCells count="9">
    <mergeCell ref="D1:J1"/>
    <mergeCell ref="A2:J2"/>
    <mergeCell ref="C4:C5"/>
    <mergeCell ref="D4:G5"/>
    <mergeCell ref="H4:H5"/>
    <mergeCell ref="I4:K4"/>
    <mergeCell ref="D3:G3"/>
    <mergeCell ref="A4:A5"/>
    <mergeCell ref="B4:B5"/>
  </mergeCells>
  <conditionalFormatting sqref="D17 E17:F18 H17:H21 G17:G20">
    <cfRule type="expression" dxfId="32" priority="19" stopIfTrue="1">
      <formula>$D17=""</formula>
    </cfRule>
    <cfRule type="expression" dxfId="31" priority="20" stopIfTrue="1">
      <formula>$E17&lt;&gt;""</formula>
    </cfRule>
  </conditionalFormatting>
  <conditionalFormatting sqref="C17">
    <cfRule type="expression" dxfId="30" priority="21" stopIfTrue="1">
      <formula>#REF!=""</formula>
    </cfRule>
    <cfRule type="expression" dxfId="29" priority="22" stopIfTrue="1">
      <formula>#REF!&lt;&gt;""</formula>
    </cfRule>
    <cfRule type="expression" dxfId="28" priority="23" stopIfTrue="1">
      <formula>AND($I17="",#REF!&lt;&gt;"")</formula>
    </cfRule>
  </conditionalFormatting>
  <conditionalFormatting sqref="A69">
    <cfRule type="expression" dxfId="27" priority="27" stopIfTrue="1">
      <formula>$E24=""</formula>
    </cfRule>
    <cfRule type="expression" dxfId="26" priority="28" stopIfTrue="1">
      <formula>#REF!&lt;&gt;""</formula>
    </cfRule>
    <cfRule type="expression" dxfId="25" priority="29" stopIfTrue="1">
      <formula>AND($G24="",$E24&lt;&gt;"")</formula>
    </cfRule>
  </conditionalFormatting>
  <conditionalFormatting sqref="A68">
    <cfRule type="expression" dxfId="24" priority="35" stopIfTrue="1">
      <formula>#REF!=""</formula>
    </cfRule>
    <cfRule type="expression" dxfId="23" priority="36" stopIfTrue="1">
      <formula>#REF!&lt;&gt;""</formula>
    </cfRule>
    <cfRule type="expression" dxfId="22" priority="37" stopIfTrue="1">
      <formula>AND(#REF!="",#REF!&lt;&gt;"")</formula>
    </cfRule>
  </conditionalFormatting>
  <conditionalFormatting sqref="H112:H113 B107:B113">
    <cfRule type="expression" dxfId="21" priority="30" stopIfTrue="1">
      <formula>#REF!=""</formula>
    </cfRule>
    <cfRule type="expression" dxfId="20" priority="31" stopIfTrue="1">
      <formula>AND(#REF!="",#REF!&lt;&gt;"")</formula>
    </cfRule>
  </conditionalFormatting>
  <conditionalFormatting sqref="A69">
    <cfRule type="expression" dxfId="19" priority="24" stopIfTrue="1">
      <formula>#REF!=""</formula>
    </cfRule>
    <cfRule type="expression" dxfId="18" priority="25" stopIfTrue="1">
      <formula>#REF!&lt;&gt;""</formula>
    </cfRule>
    <cfRule type="expression" dxfId="17" priority="26" stopIfTrue="1">
      <formula>AND(#REF!="",#REF!&lt;&gt;"")</formula>
    </cfRule>
  </conditionalFormatting>
  <conditionalFormatting sqref="A100:A102">
    <cfRule type="expression" dxfId="16" priority="32" stopIfTrue="1">
      <formula>#REF!=""</formula>
    </cfRule>
    <cfRule type="expression" dxfId="15" priority="33" stopIfTrue="1">
      <formula>#REF!&lt;&gt;""</formula>
    </cfRule>
    <cfRule type="expression" dxfId="14" priority="34" stopIfTrue="1">
      <formula>AND(#REF!="",#REF!&lt;&gt;"")</formula>
    </cfRule>
  </conditionalFormatting>
  <conditionalFormatting sqref="A68">
    <cfRule type="expression" dxfId="13" priority="43" stopIfTrue="1">
      <formula>#REF!=""</formula>
    </cfRule>
    <cfRule type="expression" dxfId="12" priority="44" stopIfTrue="1">
      <formula>#REF!&lt;&gt;""</formula>
    </cfRule>
    <cfRule type="expression" dxfId="11" priority="45" stopIfTrue="1">
      <formula>AND(#REF!="",#REF!&lt;&gt;"")</formula>
    </cfRule>
  </conditionalFormatting>
  <conditionalFormatting sqref="B17">
    <cfRule type="expression" dxfId="10" priority="38" stopIfTrue="1">
      <formula>#REF!=""</formula>
    </cfRule>
    <cfRule type="expression" dxfId="9" priority="39" stopIfTrue="1">
      <formula>#REF!&lt;&gt;""</formula>
    </cfRule>
    <cfRule type="expression" dxfId="8" priority="40" stopIfTrue="1">
      <formula>AND(#REF!="",#REF!&lt;&gt;"")</formula>
    </cfRule>
  </conditionalFormatting>
  <conditionalFormatting sqref="C17">
    <cfRule type="expression" dxfId="7" priority="41" stopIfTrue="1">
      <formula>#REF!=""</formula>
    </cfRule>
    <cfRule type="expression" dxfId="6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76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3"/>
  <sheetViews>
    <sheetView view="pageBreakPreview" zoomScaleNormal="100" zoomScaleSheetLayoutView="100" workbookViewId="0">
      <selection activeCell="K114" sqref="K114"/>
    </sheetView>
  </sheetViews>
  <sheetFormatPr defaultRowHeight="13.2" x14ac:dyDescent="0.25"/>
  <cols>
    <col min="1" max="1" width="37.44140625" customWidth="1"/>
    <col min="2" max="4" width="4.109375" customWidth="1"/>
    <col min="5" max="5" width="11.6640625" customWidth="1"/>
    <col min="6" max="6" width="6.6640625" customWidth="1"/>
    <col min="7" max="7" width="4.109375" customWidth="1"/>
    <col min="8" max="8" width="4.44140625" customWidth="1"/>
    <col min="9" max="9" width="5.44140625" customWidth="1"/>
    <col min="10" max="12" width="14" customWidth="1"/>
    <col min="14" max="14" width="15.6640625" bestFit="1" customWidth="1"/>
  </cols>
  <sheetData>
    <row r="1" spans="1:12" ht="115.5" customHeight="1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01" t="s">
        <v>205</v>
      </c>
      <c r="J1" s="102"/>
      <c r="K1" s="102"/>
      <c r="L1" s="102"/>
    </row>
    <row r="2" spans="1:12" ht="129.75" customHeight="1" x14ac:dyDescent="0.25">
      <c r="A2" s="103" t="s">
        <v>206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customHeight="1" x14ac:dyDescent="0.25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04" t="s">
        <v>1</v>
      </c>
      <c r="J3" s="104"/>
      <c r="K3" s="104"/>
      <c r="L3" s="104"/>
    </row>
    <row r="4" spans="1:12" ht="19.5" customHeight="1" x14ac:dyDescent="0.25">
      <c r="A4" s="105" t="s">
        <v>2</v>
      </c>
      <c r="B4" s="105" t="s">
        <v>5</v>
      </c>
      <c r="C4" s="105"/>
      <c r="D4" s="105"/>
      <c r="E4" s="105"/>
      <c r="F4" s="105" t="s">
        <v>22</v>
      </c>
      <c r="G4" s="105" t="s">
        <v>3</v>
      </c>
      <c r="H4" s="105" t="s">
        <v>4</v>
      </c>
      <c r="I4" s="105" t="s">
        <v>21</v>
      </c>
      <c r="J4" s="105" t="s">
        <v>7</v>
      </c>
      <c r="K4" s="105"/>
      <c r="L4" s="105"/>
    </row>
    <row r="5" spans="1:12" ht="14.85" customHeight="1" x14ac:dyDescent="0.25">
      <c r="A5" s="105" t="s">
        <v>0</v>
      </c>
      <c r="B5" s="105" t="s">
        <v>0</v>
      </c>
      <c r="C5" s="105"/>
      <c r="D5" s="105"/>
      <c r="E5" s="105"/>
      <c r="F5" s="105" t="s">
        <v>0</v>
      </c>
      <c r="G5" s="105" t="s">
        <v>0</v>
      </c>
      <c r="H5" s="105" t="s">
        <v>0</v>
      </c>
      <c r="I5" s="105" t="s">
        <v>0</v>
      </c>
      <c r="J5" s="4" t="s">
        <v>51</v>
      </c>
      <c r="K5" s="4" t="s">
        <v>52</v>
      </c>
      <c r="L5" s="4" t="s">
        <v>198</v>
      </c>
    </row>
    <row r="6" spans="1:12" ht="13.65" customHeight="1" x14ac:dyDescent="0.25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20</v>
      </c>
    </row>
    <row r="7" spans="1:12" ht="13.65" customHeight="1" x14ac:dyDescent="0.25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7" t="s">
        <v>0</v>
      </c>
      <c r="J7" s="8"/>
      <c r="K7" s="8"/>
      <c r="L7" s="8"/>
    </row>
    <row r="8" spans="1:12" x14ac:dyDescent="0.25">
      <c r="A8" s="113" t="s">
        <v>54</v>
      </c>
      <c r="B8" s="115"/>
      <c r="C8" s="115"/>
      <c r="D8" s="115"/>
      <c r="E8" s="139"/>
      <c r="F8" s="115"/>
      <c r="G8" s="115"/>
      <c r="H8" s="115"/>
      <c r="I8" s="115"/>
      <c r="J8" s="140">
        <f>J9+J49+J71+J40</f>
        <v>2241.3000000000002</v>
      </c>
      <c r="K8" s="140">
        <f>K9+K49+K71</f>
        <v>1166.7</v>
      </c>
      <c r="L8" s="140">
        <f>L9+L49+L71</f>
        <v>1173.1000000000001</v>
      </c>
    </row>
    <row r="9" spans="1:12" ht="32.4" customHeight="1" x14ac:dyDescent="0.25">
      <c r="A9" s="119" t="s">
        <v>197</v>
      </c>
      <c r="B9" s="117" t="s">
        <v>57</v>
      </c>
      <c r="C9" s="117"/>
      <c r="D9" s="117"/>
      <c r="E9" s="133"/>
      <c r="F9" s="93"/>
      <c r="G9" s="93"/>
      <c r="H9" s="117"/>
      <c r="I9" s="93"/>
      <c r="J9" s="141">
        <f t="shared" ref="J9:L10" si="0">J10</f>
        <v>831.5</v>
      </c>
      <c r="K9" s="141">
        <f t="shared" si="0"/>
        <v>657.1</v>
      </c>
      <c r="L9" s="141">
        <f t="shared" si="0"/>
        <v>670.30000000000007</v>
      </c>
    </row>
    <row r="10" spans="1:12" ht="32.4" customHeight="1" x14ac:dyDescent="0.25">
      <c r="A10" s="119" t="s">
        <v>60</v>
      </c>
      <c r="B10" s="117" t="s">
        <v>57</v>
      </c>
      <c r="C10" s="117" t="s">
        <v>8</v>
      </c>
      <c r="D10" s="117"/>
      <c r="E10" s="133"/>
      <c r="F10" s="93"/>
      <c r="G10" s="93"/>
      <c r="H10" s="117"/>
      <c r="I10" s="93"/>
      <c r="J10" s="141">
        <f t="shared" si="0"/>
        <v>831.5</v>
      </c>
      <c r="K10" s="141">
        <f t="shared" si="0"/>
        <v>657.1</v>
      </c>
      <c r="L10" s="141">
        <f t="shared" si="0"/>
        <v>670.30000000000007</v>
      </c>
    </row>
    <row r="11" spans="1:12" ht="32.4" customHeight="1" x14ac:dyDescent="0.25">
      <c r="A11" s="119" t="s">
        <v>61</v>
      </c>
      <c r="B11" s="93" t="s">
        <v>57</v>
      </c>
      <c r="C11" s="93" t="s">
        <v>8</v>
      </c>
      <c r="D11" s="93" t="s">
        <v>57</v>
      </c>
      <c r="E11" s="133"/>
      <c r="F11" s="93"/>
      <c r="G11" s="93"/>
      <c r="H11" s="93"/>
      <c r="I11" s="93"/>
      <c r="J11" s="141">
        <f>J12+J18+J24</f>
        <v>831.5</v>
      </c>
      <c r="K11" s="141">
        <f>K12+K18+K24</f>
        <v>657.1</v>
      </c>
      <c r="L11" s="141">
        <f>L12+L18+L24</f>
        <v>670.30000000000007</v>
      </c>
    </row>
    <row r="12" spans="1:12" ht="32.4" customHeight="1" x14ac:dyDescent="0.25">
      <c r="A12" s="119" t="s">
        <v>62</v>
      </c>
      <c r="B12" s="93" t="s">
        <v>57</v>
      </c>
      <c r="C12" s="93" t="s">
        <v>8</v>
      </c>
      <c r="D12" s="93" t="s">
        <v>57</v>
      </c>
      <c r="E12" s="133" t="s">
        <v>63</v>
      </c>
      <c r="F12" s="93"/>
      <c r="G12" s="93"/>
      <c r="H12" s="93"/>
      <c r="I12" s="93"/>
      <c r="J12" s="142">
        <f t="shared" ref="J12:L16" si="1">J13</f>
        <v>36.5</v>
      </c>
      <c r="K12" s="142">
        <f t="shared" si="1"/>
        <v>309.2</v>
      </c>
      <c r="L12" s="142">
        <f t="shared" si="1"/>
        <v>322.5</v>
      </c>
    </row>
    <row r="13" spans="1:12" ht="32.4" customHeight="1" x14ac:dyDescent="0.25">
      <c r="A13" s="120" t="s">
        <v>64</v>
      </c>
      <c r="B13" s="93" t="s">
        <v>57</v>
      </c>
      <c r="C13" s="93" t="s">
        <v>8</v>
      </c>
      <c r="D13" s="93" t="s">
        <v>57</v>
      </c>
      <c r="E13" s="133" t="s">
        <v>63</v>
      </c>
      <c r="F13" s="93" t="s">
        <v>65</v>
      </c>
      <c r="G13" s="93"/>
      <c r="H13" s="93"/>
      <c r="I13" s="93"/>
      <c r="J13" s="142">
        <f t="shared" si="1"/>
        <v>36.5</v>
      </c>
      <c r="K13" s="142">
        <f t="shared" si="1"/>
        <v>309.2</v>
      </c>
      <c r="L13" s="142">
        <f t="shared" si="1"/>
        <v>322.5</v>
      </c>
    </row>
    <row r="14" spans="1:12" ht="32.4" customHeight="1" x14ac:dyDescent="0.25">
      <c r="A14" s="113" t="s">
        <v>66</v>
      </c>
      <c r="B14" s="93" t="s">
        <v>57</v>
      </c>
      <c r="C14" s="93" t="s">
        <v>8</v>
      </c>
      <c r="D14" s="93" t="s">
        <v>57</v>
      </c>
      <c r="E14" s="133" t="s">
        <v>63</v>
      </c>
      <c r="F14" s="93" t="s">
        <v>67</v>
      </c>
      <c r="G14" s="93"/>
      <c r="H14" s="93"/>
      <c r="I14" s="93"/>
      <c r="J14" s="142">
        <f t="shared" si="1"/>
        <v>36.5</v>
      </c>
      <c r="K14" s="142">
        <f t="shared" si="1"/>
        <v>309.2</v>
      </c>
      <c r="L14" s="142">
        <f t="shared" si="1"/>
        <v>322.5</v>
      </c>
    </row>
    <row r="15" spans="1:12" ht="32.4" customHeight="1" x14ac:dyDescent="0.25">
      <c r="A15" s="113" t="s">
        <v>56</v>
      </c>
      <c r="B15" s="93" t="s">
        <v>57</v>
      </c>
      <c r="C15" s="93" t="s">
        <v>8</v>
      </c>
      <c r="D15" s="93" t="s">
        <v>57</v>
      </c>
      <c r="E15" s="133" t="s">
        <v>63</v>
      </c>
      <c r="F15" s="93" t="s">
        <v>67</v>
      </c>
      <c r="G15" s="93" t="s">
        <v>57</v>
      </c>
      <c r="H15" s="93"/>
      <c r="I15" s="93"/>
      <c r="J15" s="142">
        <f t="shared" si="1"/>
        <v>36.5</v>
      </c>
      <c r="K15" s="142">
        <f t="shared" si="1"/>
        <v>309.2</v>
      </c>
      <c r="L15" s="142">
        <f t="shared" si="1"/>
        <v>322.5</v>
      </c>
    </row>
    <row r="16" spans="1:12" ht="32.4" customHeight="1" x14ac:dyDescent="0.25">
      <c r="A16" s="113" t="s">
        <v>58</v>
      </c>
      <c r="B16" s="93" t="s">
        <v>57</v>
      </c>
      <c r="C16" s="93" t="s">
        <v>8</v>
      </c>
      <c r="D16" s="93" t="s">
        <v>57</v>
      </c>
      <c r="E16" s="133" t="s">
        <v>63</v>
      </c>
      <c r="F16" s="93" t="s">
        <v>67</v>
      </c>
      <c r="G16" s="93" t="s">
        <v>57</v>
      </c>
      <c r="H16" s="93" t="s">
        <v>59</v>
      </c>
      <c r="I16" s="93"/>
      <c r="J16" s="142">
        <f t="shared" si="1"/>
        <v>36.5</v>
      </c>
      <c r="K16" s="142">
        <f t="shared" si="1"/>
        <v>309.2</v>
      </c>
      <c r="L16" s="142">
        <f t="shared" si="1"/>
        <v>322.5</v>
      </c>
    </row>
    <row r="17" spans="1:12" ht="32.4" customHeight="1" x14ac:dyDescent="0.25">
      <c r="A17" s="113" t="s">
        <v>150</v>
      </c>
      <c r="B17" s="93" t="s">
        <v>57</v>
      </c>
      <c r="C17" s="93" t="s">
        <v>8</v>
      </c>
      <c r="D17" s="93" t="s">
        <v>57</v>
      </c>
      <c r="E17" s="133" t="s">
        <v>63</v>
      </c>
      <c r="F17" s="93" t="s">
        <v>67</v>
      </c>
      <c r="G17" s="93" t="s">
        <v>57</v>
      </c>
      <c r="H17" s="93" t="s">
        <v>59</v>
      </c>
      <c r="I17" s="114" t="s">
        <v>55</v>
      </c>
      <c r="J17" s="142">
        <v>36.5</v>
      </c>
      <c r="K17" s="142">
        <v>309.2</v>
      </c>
      <c r="L17" s="142">
        <v>322.5</v>
      </c>
    </row>
    <row r="18" spans="1:12" ht="32.4" customHeight="1" x14ac:dyDescent="0.25">
      <c r="A18" s="122" t="s">
        <v>70</v>
      </c>
      <c r="B18" s="93" t="s">
        <v>57</v>
      </c>
      <c r="C18" s="93">
        <v>1</v>
      </c>
      <c r="D18" s="93" t="s">
        <v>57</v>
      </c>
      <c r="E18" s="133" t="s">
        <v>71</v>
      </c>
      <c r="F18" s="93"/>
      <c r="G18" s="93"/>
      <c r="H18" s="93"/>
      <c r="I18" s="93"/>
      <c r="J18" s="141">
        <f t="shared" ref="J18:L22" si="2">J19</f>
        <v>512.6</v>
      </c>
      <c r="K18" s="141">
        <f t="shared" si="2"/>
        <v>313.7</v>
      </c>
      <c r="L18" s="141">
        <f t="shared" si="2"/>
        <v>313.7</v>
      </c>
    </row>
    <row r="19" spans="1:12" ht="32.4" customHeight="1" x14ac:dyDescent="0.25">
      <c r="A19" s="119" t="s">
        <v>64</v>
      </c>
      <c r="B19" s="93" t="s">
        <v>59</v>
      </c>
      <c r="C19" s="93">
        <v>2</v>
      </c>
      <c r="D19" s="93" t="s">
        <v>57</v>
      </c>
      <c r="E19" s="133" t="s">
        <v>71</v>
      </c>
      <c r="F19" s="93" t="s">
        <v>65</v>
      </c>
      <c r="G19" s="93"/>
      <c r="H19" s="93"/>
      <c r="I19" s="93"/>
      <c r="J19" s="141">
        <f t="shared" si="2"/>
        <v>512.6</v>
      </c>
      <c r="K19" s="141">
        <f t="shared" si="2"/>
        <v>313.7</v>
      </c>
      <c r="L19" s="141">
        <f t="shared" si="2"/>
        <v>313.7</v>
      </c>
    </row>
    <row r="20" spans="1:12" ht="32.4" customHeight="1" x14ac:dyDescent="0.25">
      <c r="A20" s="124" t="s">
        <v>72</v>
      </c>
      <c r="B20" s="93" t="s">
        <v>57</v>
      </c>
      <c r="C20" s="93" t="s">
        <v>8</v>
      </c>
      <c r="D20" s="93" t="s">
        <v>57</v>
      </c>
      <c r="E20" s="133" t="s">
        <v>71</v>
      </c>
      <c r="F20" s="93" t="s">
        <v>67</v>
      </c>
      <c r="G20" s="93"/>
      <c r="H20" s="93"/>
      <c r="I20" s="93"/>
      <c r="J20" s="141">
        <f t="shared" si="2"/>
        <v>512.6</v>
      </c>
      <c r="K20" s="141">
        <f t="shared" si="2"/>
        <v>313.7</v>
      </c>
      <c r="L20" s="141">
        <f t="shared" si="2"/>
        <v>313.7</v>
      </c>
    </row>
    <row r="21" spans="1:12" ht="32.4" customHeight="1" x14ac:dyDescent="0.25">
      <c r="A21" s="113" t="s">
        <v>56</v>
      </c>
      <c r="B21" s="93" t="s">
        <v>57</v>
      </c>
      <c r="C21" s="93" t="s">
        <v>8</v>
      </c>
      <c r="D21" s="93" t="s">
        <v>57</v>
      </c>
      <c r="E21" s="133" t="s">
        <v>71</v>
      </c>
      <c r="F21" s="93" t="s">
        <v>67</v>
      </c>
      <c r="G21" s="93" t="s">
        <v>57</v>
      </c>
      <c r="H21" s="93"/>
      <c r="I21" s="93"/>
      <c r="J21" s="141">
        <f t="shared" si="2"/>
        <v>512.6</v>
      </c>
      <c r="K21" s="141">
        <f t="shared" si="2"/>
        <v>313.7</v>
      </c>
      <c r="L21" s="141">
        <f t="shared" si="2"/>
        <v>313.7</v>
      </c>
    </row>
    <row r="22" spans="1:12" ht="32.4" customHeight="1" x14ac:dyDescent="0.25">
      <c r="A22" s="113" t="s">
        <v>68</v>
      </c>
      <c r="B22" s="93" t="s">
        <v>57</v>
      </c>
      <c r="C22" s="93" t="s">
        <v>8</v>
      </c>
      <c r="D22" s="93" t="s">
        <v>57</v>
      </c>
      <c r="E22" s="133" t="s">
        <v>71</v>
      </c>
      <c r="F22" s="93" t="s">
        <v>67</v>
      </c>
      <c r="G22" s="93" t="s">
        <v>57</v>
      </c>
      <c r="H22" s="93" t="s">
        <v>69</v>
      </c>
      <c r="I22" s="93"/>
      <c r="J22" s="141">
        <f t="shared" si="2"/>
        <v>512.6</v>
      </c>
      <c r="K22" s="141">
        <f t="shared" si="2"/>
        <v>313.7</v>
      </c>
      <c r="L22" s="141">
        <f t="shared" si="2"/>
        <v>313.7</v>
      </c>
    </row>
    <row r="23" spans="1:12" ht="32.4" customHeight="1" x14ac:dyDescent="0.25">
      <c r="A23" s="113" t="s">
        <v>150</v>
      </c>
      <c r="B23" s="93" t="s">
        <v>57</v>
      </c>
      <c r="C23" s="93" t="s">
        <v>8</v>
      </c>
      <c r="D23" s="93" t="s">
        <v>57</v>
      </c>
      <c r="E23" s="133" t="s">
        <v>71</v>
      </c>
      <c r="F23" s="93" t="s">
        <v>67</v>
      </c>
      <c r="G23" s="93" t="s">
        <v>57</v>
      </c>
      <c r="H23" s="93" t="s">
        <v>69</v>
      </c>
      <c r="I23" s="114" t="s">
        <v>55</v>
      </c>
      <c r="J23" s="141">
        <v>512.6</v>
      </c>
      <c r="K23" s="141">
        <v>313.7</v>
      </c>
      <c r="L23" s="141">
        <v>313.7</v>
      </c>
    </row>
    <row r="24" spans="1:12" ht="32.4" customHeight="1" x14ac:dyDescent="0.25">
      <c r="A24" s="113" t="s">
        <v>73</v>
      </c>
      <c r="B24" s="93" t="s">
        <v>57</v>
      </c>
      <c r="C24" s="93" t="s">
        <v>8</v>
      </c>
      <c r="D24" s="93" t="s">
        <v>57</v>
      </c>
      <c r="E24" s="133" t="s">
        <v>74</v>
      </c>
      <c r="F24" s="93"/>
      <c r="G24" s="93"/>
      <c r="H24" s="93"/>
      <c r="I24" s="93"/>
      <c r="J24" s="141">
        <f>J25+J30+J35</f>
        <v>282.39999999999998</v>
      </c>
      <c r="K24" s="141">
        <f>K25+K30+K35</f>
        <v>34.200000000000003</v>
      </c>
      <c r="L24" s="141">
        <f>L25+L30+L35</f>
        <v>34.1</v>
      </c>
    </row>
    <row r="25" spans="1:12" ht="32.4" customHeight="1" x14ac:dyDescent="0.25">
      <c r="A25" s="120" t="s">
        <v>64</v>
      </c>
      <c r="B25" s="93" t="s">
        <v>57</v>
      </c>
      <c r="C25" s="93" t="s">
        <v>8</v>
      </c>
      <c r="D25" s="93" t="s">
        <v>57</v>
      </c>
      <c r="E25" s="133" t="s">
        <v>74</v>
      </c>
      <c r="F25" s="93" t="s">
        <v>65</v>
      </c>
      <c r="G25" s="93"/>
      <c r="H25" s="93"/>
      <c r="I25" s="93"/>
      <c r="J25" s="141">
        <f t="shared" ref="J25:L28" si="3">J26</f>
        <v>0</v>
      </c>
      <c r="K25" s="141">
        <f t="shared" si="3"/>
        <v>0.3</v>
      </c>
      <c r="L25" s="141">
        <f t="shared" si="3"/>
        <v>0.3</v>
      </c>
    </row>
    <row r="26" spans="1:12" ht="32.4" customHeight="1" x14ac:dyDescent="0.25">
      <c r="A26" s="123" t="s">
        <v>72</v>
      </c>
      <c r="B26" s="93" t="s">
        <v>57</v>
      </c>
      <c r="C26" s="93" t="s">
        <v>8</v>
      </c>
      <c r="D26" s="93" t="s">
        <v>57</v>
      </c>
      <c r="E26" s="133" t="s">
        <v>74</v>
      </c>
      <c r="F26" s="93" t="s">
        <v>67</v>
      </c>
      <c r="G26" s="93"/>
      <c r="H26" s="93"/>
      <c r="I26" s="93"/>
      <c r="J26" s="141">
        <f t="shared" si="3"/>
        <v>0</v>
      </c>
      <c r="K26" s="141">
        <f t="shared" si="3"/>
        <v>0.3</v>
      </c>
      <c r="L26" s="141">
        <f t="shared" si="3"/>
        <v>0.3</v>
      </c>
    </row>
    <row r="27" spans="1:12" ht="32.4" customHeight="1" x14ac:dyDescent="0.25">
      <c r="A27" s="113" t="s">
        <v>56</v>
      </c>
      <c r="B27" s="93" t="s">
        <v>57</v>
      </c>
      <c r="C27" s="93" t="s">
        <v>8</v>
      </c>
      <c r="D27" s="93" t="s">
        <v>57</v>
      </c>
      <c r="E27" s="133" t="s">
        <v>74</v>
      </c>
      <c r="F27" s="93" t="s">
        <v>67</v>
      </c>
      <c r="G27" s="93" t="s">
        <v>57</v>
      </c>
      <c r="H27" s="93"/>
      <c r="I27" s="93"/>
      <c r="J27" s="141">
        <f t="shared" si="3"/>
        <v>0</v>
      </c>
      <c r="K27" s="141">
        <f t="shared" si="3"/>
        <v>0.3</v>
      </c>
      <c r="L27" s="141">
        <f t="shared" si="3"/>
        <v>0.3</v>
      </c>
    </row>
    <row r="28" spans="1:12" ht="32.4" customHeight="1" x14ac:dyDescent="0.25">
      <c r="A28" s="113" t="s">
        <v>68</v>
      </c>
      <c r="B28" s="93" t="s">
        <v>57</v>
      </c>
      <c r="C28" s="93" t="s">
        <v>8</v>
      </c>
      <c r="D28" s="93" t="s">
        <v>57</v>
      </c>
      <c r="E28" s="133" t="s">
        <v>74</v>
      </c>
      <c r="F28" s="93" t="s">
        <v>67</v>
      </c>
      <c r="G28" s="93" t="s">
        <v>57</v>
      </c>
      <c r="H28" s="93" t="s">
        <v>69</v>
      </c>
      <c r="I28" s="93"/>
      <c r="J28" s="141">
        <f t="shared" si="3"/>
        <v>0</v>
      </c>
      <c r="K28" s="141">
        <f t="shared" si="3"/>
        <v>0.3</v>
      </c>
      <c r="L28" s="141">
        <f t="shared" si="3"/>
        <v>0.3</v>
      </c>
    </row>
    <row r="29" spans="1:12" ht="32.4" customHeight="1" x14ac:dyDescent="0.25">
      <c r="A29" s="113" t="s">
        <v>150</v>
      </c>
      <c r="B29" s="93" t="s">
        <v>57</v>
      </c>
      <c r="C29" s="93" t="s">
        <v>8</v>
      </c>
      <c r="D29" s="93" t="s">
        <v>57</v>
      </c>
      <c r="E29" s="133" t="s">
        <v>74</v>
      </c>
      <c r="F29" s="93" t="s">
        <v>67</v>
      </c>
      <c r="G29" s="93" t="s">
        <v>57</v>
      </c>
      <c r="H29" s="93" t="s">
        <v>69</v>
      </c>
      <c r="I29" s="114" t="s">
        <v>55</v>
      </c>
      <c r="J29" s="141">
        <v>0</v>
      </c>
      <c r="K29" s="141">
        <v>0.3</v>
      </c>
      <c r="L29" s="141">
        <v>0.3</v>
      </c>
    </row>
    <row r="30" spans="1:12" ht="32.4" customHeight="1" x14ac:dyDescent="0.25">
      <c r="A30" s="113" t="s">
        <v>75</v>
      </c>
      <c r="B30" s="93" t="s">
        <v>57</v>
      </c>
      <c r="C30" s="93" t="s">
        <v>8</v>
      </c>
      <c r="D30" s="93" t="s">
        <v>57</v>
      </c>
      <c r="E30" s="133" t="s">
        <v>74</v>
      </c>
      <c r="F30" s="93" t="s">
        <v>76</v>
      </c>
      <c r="G30" s="93"/>
      <c r="H30" s="93"/>
      <c r="I30" s="93"/>
      <c r="J30" s="141">
        <f t="shared" ref="J30:L33" si="4">J31</f>
        <v>239</v>
      </c>
      <c r="K30" s="141">
        <f t="shared" si="4"/>
        <v>22.6</v>
      </c>
      <c r="L30" s="141">
        <f t="shared" si="4"/>
        <v>22.6</v>
      </c>
    </row>
    <row r="31" spans="1:12" ht="32.4" customHeight="1" x14ac:dyDescent="0.25">
      <c r="A31" s="113" t="s">
        <v>77</v>
      </c>
      <c r="B31" s="93" t="s">
        <v>57</v>
      </c>
      <c r="C31" s="93" t="s">
        <v>8</v>
      </c>
      <c r="D31" s="93" t="s">
        <v>57</v>
      </c>
      <c r="E31" s="133" t="s">
        <v>74</v>
      </c>
      <c r="F31" s="93" t="s">
        <v>78</v>
      </c>
      <c r="G31" s="93"/>
      <c r="H31" s="93"/>
      <c r="I31" s="93"/>
      <c r="J31" s="141">
        <f t="shared" si="4"/>
        <v>239</v>
      </c>
      <c r="K31" s="141">
        <f t="shared" si="4"/>
        <v>22.6</v>
      </c>
      <c r="L31" s="141">
        <f t="shared" si="4"/>
        <v>22.6</v>
      </c>
    </row>
    <row r="32" spans="1:12" ht="32.4" customHeight="1" x14ac:dyDescent="0.25">
      <c r="A32" s="113" t="s">
        <v>56</v>
      </c>
      <c r="B32" s="93" t="s">
        <v>57</v>
      </c>
      <c r="C32" s="93" t="s">
        <v>8</v>
      </c>
      <c r="D32" s="93" t="s">
        <v>57</v>
      </c>
      <c r="E32" s="133" t="s">
        <v>74</v>
      </c>
      <c r="F32" s="93" t="s">
        <v>78</v>
      </c>
      <c r="G32" s="93" t="s">
        <v>57</v>
      </c>
      <c r="H32" s="93"/>
      <c r="I32" s="93"/>
      <c r="J32" s="141">
        <f t="shared" si="4"/>
        <v>239</v>
      </c>
      <c r="K32" s="141">
        <f t="shared" si="4"/>
        <v>22.6</v>
      </c>
      <c r="L32" s="141">
        <f t="shared" si="4"/>
        <v>22.6</v>
      </c>
    </row>
    <row r="33" spans="1:12" ht="32.4" customHeight="1" x14ac:dyDescent="0.25">
      <c r="A33" s="113" t="s">
        <v>68</v>
      </c>
      <c r="B33" s="93" t="s">
        <v>57</v>
      </c>
      <c r="C33" s="93" t="s">
        <v>8</v>
      </c>
      <c r="D33" s="93" t="s">
        <v>57</v>
      </c>
      <c r="E33" s="133" t="s">
        <v>74</v>
      </c>
      <c r="F33" s="93" t="s">
        <v>78</v>
      </c>
      <c r="G33" s="93" t="s">
        <v>57</v>
      </c>
      <c r="H33" s="93" t="s">
        <v>69</v>
      </c>
      <c r="I33" s="93"/>
      <c r="J33" s="141">
        <f t="shared" si="4"/>
        <v>239</v>
      </c>
      <c r="K33" s="141">
        <f t="shared" si="4"/>
        <v>22.6</v>
      </c>
      <c r="L33" s="141">
        <f t="shared" si="4"/>
        <v>22.6</v>
      </c>
    </row>
    <row r="34" spans="1:12" ht="32.4" customHeight="1" x14ac:dyDescent="0.25">
      <c r="A34" s="113" t="s">
        <v>150</v>
      </c>
      <c r="B34" s="93" t="s">
        <v>57</v>
      </c>
      <c r="C34" s="93" t="s">
        <v>8</v>
      </c>
      <c r="D34" s="93" t="s">
        <v>57</v>
      </c>
      <c r="E34" s="133" t="s">
        <v>74</v>
      </c>
      <c r="F34" s="93" t="s">
        <v>78</v>
      </c>
      <c r="G34" s="93" t="s">
        <v>57</v>
      </c>
      <c r="H34" s="93" t="s">
        <v>69</v>
      </c>
      <c r="I34" s="114" t="s">
        <v>55</v>
      </c>
      <c r="J34" s="141">
        <v>239</v>
      </c>
      <c r="K34" s="141">
        <v>22.6</v>
      </c>
      <c r="L34" s="141">
        <v>22.6</v>
      </c>
    </row>
    <row r="35" spans="1:12" ht="32.4" customHeight="1" x14ac:dyDescent="0.25">
      <c r="A35" s="126" t="s">
        <v>79</v>
      </c>
      <c r="B35" s="93" t="s">
        <v>57</v>
      </c>
      <c r="C35" s="93" t="s">
        <v>8</v>
      </c>
      <c r="D35" s="93" t="s">
        <v>57</v>
      </c>
      <c r="E35" s="133" t="s">
        <v>74</v>
      </c>
      <c r="F35" s="93" t="s">
        <v>80</v>
      </c>
      <c r="G35" s="93"/>
      <c r="H35" s="93"/>
      <c r="I35" s="93"/>
      <c r="J35" s="141">
        <f t="shared" ref="J35:L38" si="5">J36</f>
        <v>43.4</v>
      </c>
      <c r="K35" s="141">
        <f t="shared" si="5"/>
        <v>11.3</v>
      </c>
      <c r="L35" s="141">
        <f t="shared" si="5"/>
        <v>11.2</v>
      </c>
    </row>
    <row r="36" spans="1:12" ht="32.4" customHeight="1" x14ac:dyDescent="0.25">
      <c r="A36" s="126" t="s">
        <v>81</v>
      </c>
      <c r="B36" s="93" t="s">
        <v>57</v>
      </c>
      <c r="C36" s="93" t="s">
        <v>8</v>
      </c>
      <c r="D36" s="93" t="s">
        <v>57</v>
      </c>
      <c r="E36" s="133" t="s">
        <v>74</v>
      </c>
      <c r="F36" s="93" t="s">
        <v>82</v>
      </c>
      <c r="G36" s="93"/>
      <c r="H36" s="93"/>
      <c r="I36" s="93"/>
      <c r="J36" s="141">
        <f t="shared" si="5"/>
        <v>43.4</v>
      </c>
      <c r="K36" s="141">
        <f t="shared" si="5"/>
        <v>11.3</v>
      </c>
      <c r="L36" s="141">
        <f t="shared" si="5"/>
        <v>11.2</v>
      </c>
    </row>
    <row r="37" spans="1:12" ht="32.4" customHeight="1" x14ac:dyDescent="0.25">
      <c r="A37" s="113" t="s">
        <v>56</v>
      </c>
      <c r="B37" s="93" t="s">
        <v>57</v>
      </c>
      <c r="C37" s="93" t="s">
        <v>8</v>
      </c>
      <c r="D37" s="93" t="s">
        <v>57</v>
      </c>
      <c r="E37" s="133" t="s">
        <v>74</v>
      </c>
      <c r="F37" s="93" t="s">
        <v>82</v>
      </c>
      <c r="G37" s="93" t="s">
        <v>57</v>
      </c>
      <c r="H37" s="93"/>
      <c r="I37" s="93"/>
      <c r="J37" s="141">
        <f t="shared" si="5"/>
        <v>43.4</v>
      </c>
      <c r="K37" s="141">
        <f t="shared" si="5"/>
        <v>11.3</v>
      </c>
      <c r="L37" s="141">
        <f t="shared" si="5"/>
        <v>11.2</v>
      </c>
    </row>
    <row r="38" spans="1:12" ht="32.4" customHeight="1" x14ac:dyDescent="0.25">
      <c r="A38" s="113" t="s">
        <v>68</v>
      </c>
      <c r="B38" s="93" t="s">
        <v>57</v>
      </c>
      <c r="C38" s="93" t="s">
        <v>8</v>
      </c>
      <c r="D38" s="93" t="s">
        <v>57</v>
      </c>
      <c r="E38" s="133" t="s">
        <v>74</v>
      </c>
      <c r="F38" s="93" t="s">
        <v>82</v>
      </c>
      <c r="G38" s="93" t="s">
        <v>57</v>
      </c>
      <c r="H38" s="93" t="s">
        <v>69</v>
      </c>
      <c r="I38" s="93"/>
      <c r="J38" s="141">
        <f t="shared" si="5"/>
        <v>43.4</v>
      </c>
      <c r="K38" s="141">
        <f t="shared" si="5"/>
        <v>11.3</v>
      </c>
      <c r="L38" s="141">
        <f t="shared" si="5"/>
        <v>11.2</v>
      </c>
    </row>
    <row r="39" spans="1:12" ht="32.4" customHeight="1" x14ac:dyDescent="0.25">
      <c r="A39" s="113" t="s">
        <v>150</v>
      </c>
      <c r="B39" s="93" t="s">
        <v>57</v>
      </c>
      <c r="C39" s="93" t="s">
        <v>8</v>
      </c>
      <c r="D39" s="93" t="s">
        <v>57</v>
      </c>
      <c r="E39" s="133" t="s">
        <v>74</v>
      </c>
      <c r="F39" s="93" t="s">
        <v>82</v>
      </c>
      <c r="G39" s="93" t="s">
        <v>57</v>
      </c>
      <c r="H39" s="93" t="s">
        <v>69</v>
      </c>
      <c r="I39" s="114" t="s">
        <v>55</v>
      </c>
      <c r="J39" s="141">
        <v>43.4</v>
      </c>
      <c r="K39" s="141">
        <v>11.3</v>
      </c>
      <c r="L39" s="141">
        <v>11.2</v>
      </c>
    </row>
    <row r="40" spans="1:12" ht="32.4" customHeight="1" x14ac:dyDescent="0.25">
      <c r="A40" s="126" t="s">
        <v>223</v>
      </c>
      <c r="B40" s="133" t="s">
        <v>218</v>
      </c>
      <c r="C40" s="133"/>
      <c r="D40" s="133"/>
      <c r="E40" s="133"/>
      <c r="F40" s="133"/>
      <c r="G40" s="133"/>
      <c r="H40" s="133"/>
      <c r="I40" s="133"/>
      <c r="J40" s="141">
        <f t="shared" ref="J40:J47" si="6">J41</f>
        <v>397.1</v>
      </c>
      <c r="K40" s="141"/>
      <c r="L40" s="141"/>
    </row>
    <row r="41" spans="1:12" ht="32.4" customHeight="1" x14ac:dyDescent="0.25">
      <c r="A41" s="137" t="s">
        <v>219</v>
      </c>
      <c r="B41" s="133" t="s">
        <v>218</v>
      </c>
      <c r="C41" s="133" t="s">
        <v>9</v>
      </c>
      <c r="D41" s="133"/>
      <c r="E41" s="133"/>
      <c r="F41" s="133"/>
      <c r="G41" s="133"/>
      <c r="H41" s="133"/>
      <c r="I41" s="133"/>
      <c r="J41" s="141">
        <f t="shared" si="6"/>
        <v>397.1</v>
      </c>
      <c r="K41" s="141"/>
      <c r="L41" s="141"/>
    </row>
    <row r="42" spans="1:12" ht="32.4" customHeight="1" x14ac:dyDescent="0.25">
      <c r="A42" s="136" t="s">
        <v>220</v>
      </c>
      <c r="B42" s="133" t="s">
        <v>218</v>
      </c>
      <c r="C42" s="133" t="s">
        <v>9</v>
      </c>
      <c r="D42" s="133" t="s">
        <v>57</v>
      </c>
      <c r="E42" s="133"/>
      <c r="F42" s="133"/>
      <c r="G42" s="133"/>
      <c r="H42" s="133"/>
      <c r="I42" s="133"/>
      <c r="J42" s="141">
        <f t="shared" si="6"/>
        <v>397.1</v>
      </c>
      <c r="K42" s="141"/>
      <c r="L42" s="141"/>
    </row>
    <row r="43" spans="1:12" ht="32.4" customHeight="1" x14ac:dyDescent="0.25">
      <c r="A43" s="136" t="s">
        <v>221</v>
      </c>
      <c r="B43" s="133" t="s">
        <v>218</v>
      </c>
      <c r="C43" s="133" t="s">
        <v>9</v>
      </c>
      <c r="D43" s="133" t="s">
        <v>57</v>
      </c>
      <c r="E43" s="133" t="s">
        <v>222</v>
      </c>
      <c r="F43" s="133"/>
      <c r="G43" s="133"/>
      <c r="H43" s="133"/>
      <c r="I43" s="133"/>
      <c r="J43" s="141">
        <f t="shared" si="6"/>
        <v>397.1</v>
      </c>
      <c r="K43" s="141"/>
      <c r="L43" s="141"/>
    </row>
    <row r="44" spans="1:12" ht="32.4" customHeight="1" x14ac:dyDescent="0.25">
      <c r="A44" s="130" t="s">
        <v>75</v>
      </c>
      <c r="B44" s="133" t="s">
        <v>218</v>
      </c>
      <c r="C44" s="133" t="s">
        <v>9</v>
      </c>
      <c r="D44" s="133" t="s">
        <v>57</v>
      </c>
      <c r="E44" s="133" t="s">
        <v>222</v>
      </c>
      <c r="F44" s="133" t="s">
        <v>76</v>
      </c>
      <c r="G44" s="133"/>
      <c r="H44" s="133"/>
      <c r="I44" s="133"/>
      <c r="J44" s="141">
        <f t="shared" si="6"/>
        <v>397.1</v>
      </c>
      <c r="K44" s="141"/>
      <c r="L44" s="141"/>
    </row>
    <row r="45" spans="1:12" ht="32.4" customHeight="1" x14ac:dyDescent="0.25">
      <c r="A45" s="130" t="s">
        <v>112</v>
      </c>
      <c r="B45" s="133" t="s">
        <v>218</v>
      </c>
      <c r="C45" s="133" t="s">
        <v>9</v>
      </c>
      <c r="D45" s="133" t="s">
        <v>57</v>
      </c>
      <c r="E45" s="133" t="s">
        <v>222</v>
      </c>
      <c r="F45" s="133" t="s">
        <v>78</v>
      </c>
      <c r="G45" s="133"/>
      <c r="H45" s="133"/>
      <c r="I45" s="133"/>
      <c r="J45" s="141">
        <f t="shared" si="6"/>
        <v>397.1</v>
      </c>
      <c r="K45" s="141"/>
      <c r="L45" s="141"/>
    </row>
    <row r="46" spans="1:12" ht="32.4" customHeight="1" x14ac:dyDescent="0.25">
      <c r="A46" s="133" t="s">
        <v>122</v>
      </c>
      <c r="B46" s="133" t="s">
        <v>218</v>
      </c>
      <c r="C46" s="133" t="s">
        <v>9</v>
      </c>
      <c r="D46" s="133" t="s">
        <v>57</v>
      </c>
      <c r="E46" s="133" t="s">
        <v>222</v>
      </c>
      <c r="F46" s="133" t="s">
        <v>78</v>
      </c>
      <c r="G46" s="133" t="s">
        <v>123</v>
      </c>
      <c r="H46" s="133"/>
      <c r="I46" s="133"/>
      <c r="J46" s="141">
        <f t="shared" si="6"/>
        <v>397.1</v>
      </c>
      <c r="K46" s="141"/>
      <c r="L46" s="141"/>
    </row>
    <row r="47" spans="1:12" ht="32.4" customHeight="1" x14ac:dyDescent="0.25">
      <c r="A47" s="143" t="s">
        <v>127</v>
      </c>
      <c r="B47" s="133" t="s">
        <v>218</v>
      </c>
      <c r="C47" s="133" t="s">
        <v>9</v>
      </c>
      <c r="D47" s="133" t="s">
        <v>57</v>
      </c>
      <c r="E47" s="133" t="s">
        <v>222</v>
      </c>
      <c r="F47" s="133" t="s">
        <v>78</v>
      </c>
      <c r="G47" s="133" t="s">
        <v>123</v>
      </c>
      <c r="H47" s="133" t="s">
        <v>108</v>
      </c>
      <c r="I47" s="133"/>
      <c r="J47" s="141">
        <f t="shared" si="6"/>
        <v>397.1</v>
      </c>
      <c r="K47" s="141"/>
      <c r="L47" s="141"/>
    </row>
    <row r="48" spans="1:12" ht="32.4" customHeight="1" x14ac:dyDescent="0.25">
      <c r="A48" s="126" t="s">
        <v>150</v>
      </c>
      <c r="B48" s="133" t="s">
        <v>218</v>
      </c>
      <c r="C48" s="133" t="s">
        <v>9</v>
      </c>
      <c r="D48" s="133" t="s">
        <v>57</v>
      </c>
      <c r="E48" s="133" t="s">
        <v>222</v>
      </c>
      <c r="F48" s="133" t="s">
        <v>78</v>
      </c>
      <c r="G48" s="133" t="s">
        <v>123</v>
      </c>
      <c r="H48" s="133" t="s">
        <v>108</v>
      </c>
      <c r="I48" s="133" t="s">
        <v>55</v>
      </c>
      <c r="J48" s="141">
        <v>397.1</v>
      </c>
      <c r="K48" s="141"/>
      <c r="L48" s="141"/>
    </row>
    <row r="49" spans="1:12" ht="32.4" customHeight="1" x14ac:dyDescent="0.25">
      <c r="A49" s="129" t="s">
        <v>116</v>
      </c>
      <c r="B49" s="93" t="s">
        <v>117</v>
      </c>
      <c r="C49" s="93"/>
      <c r="D49" s="93"/>
      <c r="E49" s="133"/>
      <c r="F49" s="93"/>
      <c r="G49" s="93"/>
      <c r="H49" s="93"/>
      <c r="I49" s="93"/>
      <c r="J49" s="142">
        <f>J50</f>
        <v>332.9</v>
      </c>
      <c r="K49" s="142">
        <f>K50</f>
        <v>279.3</v>
      </c>
      <c r="L49" s="142">
        <f>L50</f>
        <v>263.8</v>
      </c>
    </row>
    <row r="50" spans="1:12" ht="32.4" customHeight="1" x14ac:dyDescent="0.25">
      <c r="A50" s="129" t="s">
        <v>118</v>
      </c>
      <c r="B50" s="93" t="s">
        <v>117</v>
      </c>
      <c r="C50" s="93" t="s">
        <v>8</v>
      </c>
      <c r="D50" s="93"/>
      <c r="E50" s="133"/>
      <c r="F50" s="93"/>
      <c r="G50" s="93"/>
      <c r="H50" s="93"/>
      <c r="I50" s="93"/>
      <c r="J50" s="142">
        <f>J51+J64</f>
        <v>332.9</v>
      </c>
      <c r="K50" s="142">
        <f>K51+K64</f>
        <v>279.3</v>
      </c>
      <c r="L50" s="142">
        <f>L51+L64</f>
        <v>263.8</v>
      </c>
    </row>
    <row r="51" spans="1:12" ht="32.4" customHeight="1" x14ac:dyDescent="0.25">
      <c r="A51" s="124" t="s">
        <v>128</v>
      </c>
      <c r="B51" s="93" t="s">
        <v>117</v>
      </c>
      <c r="C51" s="93" t="s">
        <v>8</v>
      </c>
      <c r="D51" s="93" t="s">
        <v>57</v>
      </c>
      <c r="E51" s="133"/>
      <c r="F51" s="93"/>
      <c r="G51" s="93"/>
      <c r="H51" s="93"/>
      <c r="I51" s="93"/>
      <c r="J51" s="142">
        <f>J52+J59</f>
        <v>222.9</v>
      </c>
      <c r="K51" s="142">
        <f>K52+K58+K91</f>
        <v>229.3</v>
      </c>
      <c r="L51" s="142">
        <f>L52+L58+L91</f>
        <v>213.8</v>
      </c>
    </row>
    <row r="52" spans="1:12" ht="32.4" customHeight="1" x14ac:dyDescent="0.25">
      <c r="A52" s="119" t="s">
        <v>129</v>
      </c>
      <c r="B52" s="93" t="s">
        <v>117</v>
      </c>
      <c r="C52" s="93" t="s">
        <v>8</v>
      </c>
      <c r="D52" s="93" t="s">
        <v>57</v>
      </c>
      <c r="E52" s="133" t="s">
        <v>130</v>
      </c>
      <c r="F52" s="93"/>
      <c r="G52" s="93"/>
      <c r="H52" s="93"/>
      <c r="I52" s="93"/>
      <c r="J52" s="142">
        <f t="shared" ref="J52:L56" si="7">J53</f>
        <v>40</v>
      </c>
      <c r="K52" s="142">
        <f t="shared" si="7"/>
        <v>26.5</v>
      </c>
      <c r="L52" s="142">
        <f t="shared" si="7"/>
        <v>26.4</v>
      </c>
    </row>
    <row r="53" spans="1:12" ht="32.4" customHeight="1" x14ac:dyDescent="0.25">
      <c r="A53" s="130" t="s">
        <v>75</v>
      </c>
      <c r="B53" s="93" t="s">
        <v>117</v>
      </c>
      <c r="C53" s="93" t="s">
        <v>8</v>
      </c>
      <c r="D53" s="93" t="s">
        <v>57</v>
      </c>
      <c r="E53" s="133" t="s">
        <v>130</v>
      </c>
      <c r="F53" s="93" t="s">
        <v>76</v>
      </c>
      <c r="G53" s="93"/>
      <c r="H53" s="93"/>
      <c r="I53" s="93"/>
      <c r="J53" s="142">
        <f t="shared" si="7"/>
        <v>40</v>
      </c>
      <c r="K53" s="142">
        <f t="shared" si="7"/>
        <v>26.5</v>
      </c>
      <c r="L53" s="142">
        <f t="shared" si="7"/>
        <v>26.4</v>
      </c>
    </row>
    <row r="54" spans="1:12" ht="32.4" customHeight="1" x14ac:dyDescent="0.25">
      <c r="A54" s="130" t="s">
        <v>112</v>
      </c>
      <c r="B54" s="93" t="s">
        <v>117</v>
      </c>
      <c r="C54" s="93" t="s">
        <v>8</v>
      </c>
      <c r="D54" s="93" t="s">
        <v>57</v>
      </c>
      <c r="E54" s="133" t="s">
        <v>130</v>
      </c>
      <c r="F54" s="93" t="s">
        <v>78</v>
      </c>
      <c r="G54" s="93"/>
      <c r="H54" s="93"/>
      <c r="I54" s="93"/>
      <c r="J54" s="142">
        <f t="shared" si="7"/>
        <v>40</v>
      </c>
      <c r="K54" s="142">
        <f t="shared" si="7"/>
        <v>26.5</v>
      </c>
      <c r="L54" s="142">
        <f t="shared" si="7"/>
        <v>26.4</v>
      </c>
    </row>
    <row r="55" spans="1:12" ht="32.4" customHeight="1" x14ac:dyDescent="0.25">
      <c r="A55" s="135" t="s">
        <v>122</v>
      </c>
      <c r="B55" s="93" t="s">
        <v>117</v>
      </c>
      <c r="C55" s="93" t="s">
        <v>8</v>
      </c>
      <c r="D55" s="93" t="s">
        <v>57</v>
      </c>
      <c r="E55" s="133" t="s">
        <v>130</v>
      </c>
      <c r="F55" s="93" t="s">
        <v>78</v>
      </c>
      <c r="G55" s="93" t="s">
        <v>123</v>
      </c>
      <c r="H55" s="93"/>
      <c r="I55" s="93"/>
      <c r="J55" s="142">
        <f t="shared" si="7"/>
        <v>40</v>
      </c>
      <c r="K55" s="142">
        <f t="shared" si="7"/>
        <v>26.5</v>
      </c>
      <c r="L55" s="142">
        <f t="shared" si="7"/>
        <v>26.4</v>
      </c>
    </row>
    <row r="56" spans="1:12" ht="32.4" customHeight="1" x14ac:dyDescent="0.25">
      <c r="A56" s="136" t="s">
        <v>127</v>
      </c>
      <c r="B56" s="93" t="s">
        <v>117</v>
      </c>
      <c r="C56" s="93" t="s">
        <v>8</v>
      </c>
      <c r="D56" s="93" t="s">
        <v>57</v>
      </c>
      <c r="E56" s="133" t="s">
        <v>130</v>
      </c>
      <c r="F56" s="93" t="s">
        <v>78</v>
      </c>
      <c r="G56" s="93" t="s">
        <v>123</v>
      </c>
      <c r="H56" s="93" t="s">
        <v>108</v>
      </c>
      <c r="I56" s="93"/>
      <c r="J56" s="142">
        <f t="shared" si="7"/>
        <v>40</v>
      </c>
      <c r="K56" s="142">
        <f t="shared" si="7"/>
        <v>26.5</v>
      </c>
      <c r="L56" s="142">
        <f t="shared" si="7"/>
        <v>26.4</v>
      </c>
    </row>
    <row r="57" spans="1:12" ht="32.4" customHeight="1" x14ac:dyDescent="0.25">
      <c r="A57" s="113" t="s">
        <v>150</v>
      </c>
      <c r="B57" s="93" t="s">
        <v>117</v>
      </c>
      <c r="C57" s="93" t="s">
        <v>8</v>
      </c>
      <c r="D57" s="93" t="s">
        <v>57</v>
      </c>
      <c r="E57" s="133" t="s">
        <v>130</v>
      </c>
      <c r="F57" s="93" t="s">
        <v>78</v>
      </c>
      <c r="G57" s="93" t="s">
        <v>123</v>
      </c>
      <c r="H57" s="93" t="s">
        <v>108</v>
      </c>
      <c r="I57" s="114" t="s">
        <v>55</v>
      </c>
      <c r="J57" s="142">
        <v>40</v>
      </c>
      <c r="K57" s="142">
        <v>26.5</v>
      </c>
      <c r="L57" s="142">
        <v>26.4</v>
      </c>
    </row>
    <row r="58" spans="1:12" ht="32.4" customHeight="1" x14ac:dyDescent="0.25">
      <c r="A58" s="119" t="s">
        <v>131</v>
      </c>
      <c r="B58" s="93" t="s">
        <v>117</v>
      </c>
      <c r="C58" s="93" t="s">
        <v>8</v>
      </c>
      <c r="D58" s="93" t="s">
        <v>57</v>
      </c>
      <c r="E58" s="133" t="s">
        <v>132</v>
      </c>
      <c r="F58" s="93"/>
      <c r="G58" s="93"/>
      <c r="H58" s="93"/>
      <c r="I58" s="93"/>
      <c r="J58" s="142">
        <f t="shared" ref="J58:L62" si="8">J59</f>
        <v>182.9</v>
      </c>
      <c r="K58" s="142">
        <f t="shared" si="8"/>
        <v>176.5</v>
      </c>
      <c r="L58" s="142">
        <f t="shared" si="8"/>
        <v>134.69999999999999</v>
      </c>
    </row>
    <row r="59" spans="1:12" ht="32.4" customHeight="1" x14ac:dyDescent="0.25">
      <c r="A59" s="130" t="s">
        <v>75</v>
      </c>
      <c r="B59" s="93" t="s">
        <v>117</v>
      </c>
      <c r="C59" s="93" t="s">
        <v>8</v>
      </c>
      <c r="D59" s="93" t="s">
        <v>57</v>
      </c>
      <c r="E59" s="133" t="s">
        <v>132</v>
      </c>
      <c r="F59" s="93" t="s">
        <v>76</v>
      </c>
      <c r="G59" s="93"/>
      <c r="H59" s="93"/>
      <c r="I59" s="93"/>
      <c r="J59" s="142">
        <f t="shared" si="8"/>
        <v>182.9</v>
      </c>
      <c r="K59" s="142">
        <f t="shared" si="8"/>
        <v>176.5</v>
      </c>
      <c r="L59" s="142">
        <f t="shared" si="8"/>
        <v>134.69999999999999</v>
      </c>
    </row>
    <row r="60" spans="1:12" ht="32.4" customHeight="1" x14ac:dyDescent="0.25">
      <c r="A60" s="130" t="s">
        <v>112</v>
      </c>
      <c r="B60" s="93" t="s">
        <v>117</v>
      </c>
      <c r="C60" s="93" t="s">
        <v>8</v>
      </c>
      <c r="D60" s="93" t="s">
        <v>57</v>
      </c>
      <c r="E60" s="133" t="s">
        <v>132</v>
      </c>
      <c r="F60" s="93" t="s">
        <v>78</v>
      </c>
      <c r="G60" s="93"/>
      <c r="H60" s="93"/>
      <c r="I60" s="93"/>
      <c r="J60" s="142">
        <f t="shared" si="8"/>
        <v>182.9</v>
      </c>
      <c r="K60" s="142">
        <f t="shared" si="8"/>
        <v>176.5</v>
      </c>
      <c r="L60" s="142">
        <f t="shared" si="8"/>
        <v>134.69999999999999</v>
      </c>
    </row>
    <row r="61" spans="1:12" ht="32.4" customHeight="1" x14ac:dyDescent="0.25">
      <c r="A61" s="135" t="s">
        <v>122</v>
      </c>
      <c r="B61" s="93" t="s">
        <v>117</v>
      </c>
      <c r="C61" s="93" t="s">
        <v>8</v>
      </c>
      <c r="D61" s="93" t="s">
        <v>57</v>
      </c>
      <c r="E61" s="133" t="s">
        <v>132</v>
      </c>
      <c r="F61" s="93" t="s">
        <v>78</v>
      </c>
      <c r="G61" s="93" t="s">
        <v>123</v>
      </c>
      <c r="H61" s="93"/>
      <c r="I61" s="93"/>
      <c r="J61" s="142">
        <f t="shared" si="8"/>
        <v>182.9</v>
      </c>
      <c r="K61" s="142">
        <f t="shared" si="8"/>
        <v>176.5</v>
      </c>
      <c r="L61" s="142">
        <f t="shared" si="8"/>
        <v>134.69999999999999</v>
      </c>
    </row>
    <row r="62" spans="1:12" ht="32.4" customHeight="1" x14ac:dyDescent="0.25">
      <c r="A62" s="136" t="s">
        <v>127</v>
      </c>
      <c r="B62" s="93" t="s">
        <v>117</v>
      </c>
      <c r="C62" s="93" t="s">
        <v>8</v>
      </c>
      <c r="D62" s="93" t="s">
        <v>57</v>
      </c>
      <c r="E62" s="133" t="s">
        <v>132</v>
      </c>
      <c r="F62" s="93" t="s">
        <v>78</v>
      </c>
      <c r="G62" s="93" t="s">
        <v>123</v>
      </c>
      <c r="H62" s="93" t="s">
        <v>108</v>
      </c>
      <c r="I62" s="93"/>
      <c r="J62" s="142">
        <f t="shared" si="8"/>
        <v>182.9</v>
      </c>
      <c r="K62" s="142">
        <f t="shared" si="8"/>
        <v>176.5</v>
      </c>
      <c r="L62" s="142">
        <f t="shared" si="8"/>
        <v>134.69999999999999</v>
      </c>
    </row>
    <row r="63" spans="1:12" ht="32.4" customHeight="1" x14ac:dyDescent="0.25">
      <c r="A63" s="113" t="s">
        <v>150</v>
      </c>
      <c r="B63" s="93" t="s">
        <v>117</v>
      </c>
      <c r="C63" s="93" t="s">
        <v>8</v>
      </c>
      <c r="D63" s="93" t="s">
        <v>57</v>
      </c>
      <c r="E63" s="133" t="s">
        <v>132</v>
      </c>
      <c r="F63" s="93" t="s">
        <v>78</v>
      </c>
      <c r="G63" s="93" t="s">
        <v>123</v>
      </c>
      <c r="H63" s="93" t="s">
        <v>108</v>
      </c>
      <c r="I63" s="114" t="s">
        <v>55</v>
      </c>
      <c r="J63" s="142">
        <v>182.9</v>
      </c>
      <c r="K63" s="142">
        <v>176.5</v>
      </c>
      <c r="L63" s="142">
        <v>134.69999999999999</v>
      </c>
    </row>
    <row r="64" spans="1:12" ht="32.4" customHeight="1" x14ac:dyDescent="0.25">
      <c r="A64" s="144" t="s">
        <v>119</v>
      </c>
      <c r="B64" s="93" t="s">
        <v>117</v>
      </c>
      <c r="C64" s="93" t="s">
        <v>8</v>
      </c>
      <c r="D64" s="93" t="s">
        <v>59</v>
      </c>
      <c r="E64" s="133"/>
      <c r="F64" s="93"/>
      <c r="G64" s="93"/>
      <c r="H64" s="93"/>
      <c r="I64" s="93"/>
      <c r="J64" s="142">
        <f t="shared" ref="J64:L69" si="9">J65</f>
        <v>110</v>
      </c>
      <c r="K64" s="142">
        <f t="shared" si="9"/>
        <v>50</v>
      </c>
      <c r="L64" s="142">
        <f t="shared" si="9"/>
        <v>50</v>
      </c>
    </row>
    <row r="65" spans="1:12" ht="32.4" customHeight="1" x14ac:dyDescent="0.25">
      <c r="A65" s="144" t="s">
        <v>120</v>
      </c>
      <c r="B65" s="93" t="s">
        <v>117</v>
      </c>
      <c r="C65" s="93" t="s">
        <v>8</v>
      </c>
      <c r="D65" s="93" t="s">
        <v>59</v>
      </c>
      <c r="E65" s="133" t="s">
        <v>121</v>
      </c>
      <c r="F65" s="93"/>
      <c r="G65" s="93"/>
      <c r="H65" s="93"/>
      <c r="I65" s="93"/>
      <c r="J65" s="142">
        <f t="shared" si="9"/>
        <v>110</v>
      </c>
      <c r="K65" s="142">
        <f t="shared" si="9"/>
        <v>50</v>
      </c>
      <c r="L65" s="142">
        <f t="shared" si="9"/>
        <v>50</v>
      </c>
    </row>
    <row r="66" spans="1:12" ht="32.4" customHeight="1" x14ac:dyDescent="0.25">
      <c r="A66" s="130" t="s">
        <v>75</v>
      </c>
      <c r="B66" s="93" t="s">
        <v>117</v>
      </c>
      <c r="C66" s="93" t="s">
        <v>8</v>
      </c>
      <c r="D66" s="93" t="s">
        <v>59</v>
      </c>
      <c r="E66" s="133" t="s">
        <v>121</v>
      </c>
      <c r="F66" s="93" t="s">
        <v>76</v>
      </c>
      <c r="G66" s="93"/>
      <c r="H66" s="93"/>
      <c r="I66" s="93"/>
      <c r="J66" s="142">
        <f t="shared" si="9"/>
        <v>110</v>
      </c>
      <c r="K66" s="142">
        <f t="shared" si="9"/>
        <v>50</v>
      </c>
      <c r="L66" s="142">
        <f t="shared" si="9"/>
        <v>50</v>
      </c>
    </row>
    <row r="67" spans="1:12" ht="32.4" customHeight="1" x14ac:dyDescent="0.25">
      <c r="A67" s="130" t="s">
        <v>112</v>
      </c>
      <c r="B67" s="93" t="s">
        <v>117</v>
      </c>
      <c r="C67" s="93" t="s">
        <v>8</v>
      </c>
      <c r="D67" s="93" t="s">
        <v>59</v>
      </c>
      <c r="E67" s="133" t="s">
        <v>121</v>
      </c>
      <c r="F67" s="93" t="s">
        <v>78</v>
      </c>
      <c r="G67" s="93"/>
      <c r="H67" s="93"/>
      <c r="I67" s="93"/>
      <c r="J67" s="142">
        <f t="shared" si="9"/>
        <v>110</v>
      </c>
      <c r="K67" s="142">
        <f t="shared" si="9"/>
        <v>50</v>
      </c>
      <c r="L67" s="142">
        <f t="shared" si="9"/>
        <v>50</v>
      </c>
    </row>
    <row r="68" spans="1:12" ht="32.4" customHeight="1" x14ac:dyDescent="0.25">
      <c r="A68" s="130" t="s">
        <v>113</v>
      </c>
      <c r="B68" s="93" t="s">
        <v>117</v>
      </c>
      <c r="C68" s="93" t="s">
        <v>8</v>
      </c>
      <c r="D68" s="93" t="s">
        <v>59</v>
      </c>
      <c r="E68" s="133" t="s">
        <v>121</v>
      </c>
      <c r="F68" s="93" t="s">
        <v>78</v>
      </c>
      <c r="G68" s="93" t="s">
        <v>69</v>
      </c>
      <c r="H68" s="93"/>
      <c r="I68" s="93"/>
      <c r="J68" s="142">
        <f t="shared" si="9"/>
        <v>110</v>
      </c>
      <c r="K68" s="142">
        <f t="shared" si="9"/>
        <v>50</v>
      </c>
      <c r="L68" s="142">
        <f t="shared" si="9"/>
        <v>50</v>
      </c>
    </row>
    <row r="69" spans="1:12" ht="32.4" customHeight="1" x14ac:dyDescent="0.25">
      <c r="A69" s="129" t="s">
        <v>114</v>
      </c>
      <c r="B69" s="93" t="s">
        <v>117</v>
      </c>
      <c r="C69" s="93" t="s">
        <v>8</v>
      </c>
      <c r="D69" s="93" t="s">
        <v>59</v>
      </c>
      <c r="E69" s="133" t="s">
        <v>121</v>
      </c>
      <c r="F69" s="93" t="s">
        <v>78</v>
      </c>
      <c r="G69" s="93" t="s">
        <v>69</v>
      </c>
      <c r="H69" s="93" t="s">
        <v>115</v>
      </c>
      <c r="I69" s="93"/>
      <c r="J69" s="142">
        <f t="shared" si="9"/>
        <v>110</v>
      </c>
      <c r="K69" s="142">
        <f t="shared" si="9"/>
        <v>50</v>
      </c>
      <c r="L69" s="142">
        <f t="shared" si="9"/>
        <v>50</v>
      </c>
    </row>
    <row r="70" spans="1:12" ht="32.4" customHeight="1" x14ac:dyDescent="0.25">
      <c r="A70" s="113" t="s">
        <v>150</v>
      </c>
      <c r="B70" s="93" t="s">
        <v>117</v>
      </c>
      <c r="C70" s="93" t="s">
        <v>8</v>
      </c>
      <c r="D70" s="93" t="s">
        <v>59</v>
      </c>
      <c r="E70" s="133" t="s">
        <v>121</v>
      </c>
      <c r="F70" s="93" t="s">
        <v>78</v>
      </c>
      <c r="G70" s="93" t="s">
        <v>69</v>
      </c>
      <c r="H70" s="93" t="s">
        <v>115</v>
      </c>
      <c r="I70" s="114" t="s">
        <v>55</v>
      </c>
      <c r="J70" s="142">
        <v>110</v>
      </c>
      <c r="K70" s="142">
        <v>50</v>
      </c>
      <c r="L70" s="142">
        <v>50</v>
      </c>
    </row>
    <row r="71" spans="1:12" ht="32.4" customHeight="1" x14ac:dyDescent="0.25">
      <c r="A71" s="113" t="s">
        <v>92</v>
      </c>
      <c r="B71" s="93" t="s">
        <v>84</v>
      </c>
      <c r="C71" s="93"/>
      <c r="D71" s="93"/>
      <c r="E71" s="133"/>
      <c r="F71" s="93"/>
      <c r="G71" s="93"/>
      <c r="H71" s="93"/>
      <c r="I71" s="93"/>
      <c r="J71" s="142">
        <f>J72</f>
        <v>679.8</v>
      </c>
      <c r="K71" s="142">
        <f>K72</f>
        <v>230.3</v>
      </c>
      <c r="L71" s="142">
        <f>L72</f>
        <v>239</v>
      </c>
    </row>
    <row r="72" spans="1:12" ht="32.4" customHeight="1" x14ac:dyDescent="0.25">
      <c r="A72" s="113" t="s">
        <v>85</v>
      </c>
      <c r="B72" s="93" t="s">
        <v>84</v>
      </c>
      <c r="C72" s="93" t="s">
        <v>8</v>
      </c>
      <c r="D72" s="93" t="s">
        <v>86</v>
      </c>
      <c r="E72" s="133"/>
      <c r="F72" s="93"/>
      <c r="G72" s="93"/>
      <c r="H72" s="93"/>
      <c r="I72" s="93"/>
      <c r="J72" s="142">
        <f>J73+J85+J97+J103+J115+J126+J79+J109</f>
        <v>679.8</v>
      </c>
      <c r="K72" s="142">
        <f>K73+K85+K97+K103+K115+K126</f>
        <v>230.3</v>
      </c>
      <c r="L72" s="142">
        <f>L73+L85+L97+L103+L115+L126</f>
        <v>239</v>
      </c>
    </row>
    <row r="73" spans="1:12" ht="32.4" customHeight="1" x14ac:dyDescent="0.25">
      <c r="A73" s="129" t="s">
        <v>137</v>
      </c>
      <c r="B73" s="93" t="s">
        <v>84</v>
      </c>
      <c r="C73" s="93" t="s">
        <v>8</v>
      </c>
      <c r="D73" s="93" t="s">
        <v>86</v>
      </c>
      <c r="E73" s="93" t="s">
        <v>138</v>
      </c>
      <c r="F73" s="93" t="s">
        <v>0</v>
      </c>
      <c r="G73" s="93"/>
      <c r="H73" s="93"/>
      <c r="I73" s="93"/>
      <c r="J73" s="142">
        <f t="shared" ref="J73:L77" si="10">J74</f>
        <v>170.3</v>
      </c>
      <c r="K73" s="142">
        <f t="shared" si="10"/>
        <v>110.7</v>
      </c>
      <c r="L73" s="142">
        <f t="shared" si="10"/>
        <v>115.1</v>
      </c>
    </row>
    <row r="74" spans="1:12" ht="32.4" customHeight="1" x14ac:dyDescent="0.25">
      <c r="A74" s="129" t="s">
        <v>139</v>
      </c>
      <c r="B74" s="93" t="s">
        <v>84</v>
      </c>
      <c r="C74" s="93" t="s">
        <v>8</v>
      </c>
      <c r="D74" s="93" t="s">
        <v>86</v>
      </c>
      <c r="E74" s="93" t="s">
        <v>138</v>
      </c>
      <c r="F74" s="93" t="s">
        <v>140</v>
      </c>
      <c r="G74" s="93"/>
      <c r="H74" s="93"/>
      <c r="I74" s="93"/>
      <c r="J74" s="142">
        <f t="shared" si="10"/>
        <v>170.3</v>
      </c>
      <c r="K74" s="142">
        <f t="shared" si="10"/>
        <v>110.7</v>
      </c>
      <c r="L74" s="142">
        <f t="shared" si="10"/>
        <v>115.1</v>
      </c>
    </row>
    <row r="75" spans="1:12" ht="32.4" customHeight="1" x14ac:dyDescent="0.25">
      <c r="A75" s="129" t="s">
        <v>141</v>
      </c>
      <c r="B75" s="93" t="s">
        <v>84</v>
      </c>
      <c r="C75" s="93" t="s">
        <v>8</v>
      </c>
      <c r="D75" s="93" t="s">
        <v>86</v>
      </c>
      <c r="E75" s="93" t="s">
        <v>138</v>
      </c>
      <c r="F75" s="93" t="s">
        <v>142</v>
      </c>
      <c r="G75" s="93"/>
      <c r="H75" s="93"/>
      <c r="I75" s="93"/>
      <c r="J75" s="142">
        <f t="shared" si="10"/>
        <v>170.3</v>
      </c>
      <c r="K75" s="142">
        <f t="shared" si="10"/>
        <v>110.7</v>
      </c>
      <c r="L75" s="142">
        <f t="shared" si="10"/>
        <v>115.1</v>
      </c>
    </row>
    <row r="76" spans="1:12" ht="32.4" customHeight="1" x14ac:dyDescent="0.25">
      <c r="A76" s="113" t="s">
        <v>135</v>
      </c>
      <c r="B76" s="93" t="s">
        <v>84</v>
      </c>
      <c r="C76" s="93" t="s">
        <v>8</v>
      </c>
      <c r="D76" s="93" t="s">
        <v>86</v>
      </c>
      <c r="E76" s="93" t="s">
        <v>138</v>
      </c>
      <c r="F76" s="93" t="s">
        <v>142</v>
      </c>
      <c r="G76" s="93" t="s">
        <v>17</v>
      </c>
      <c r="H76" s="93"/>
      <c r="I76" s="93"/>
      <c r="J76" s="142">
        <f t="shared" si="10"/>
        <v>170.3</v>
      </c>
      <c r="K76" s="142">
        <f t="shared" si="10"/>
        <v>110.7</v>
      </c>
      <c r="L76" s="142">
        <f t="shared" si="10"/>
        <v>115.1</v>
      </c>
    </row>
    <row r="77" spans="1:12" ht="32.4" customHeight="1" x14ac:dyDescent="0.25">
      <c r="A77" s="113" t="s">
        <v>136</v>
      </c>
      <c r="B77" s="93" t="s">
        <v>84</v>
      </c>
      <c r="C77" s="93" t="s">
        <v>8</v>
      </c>
      <c r="D77" s="93" t="s">
        <v>86</v>
      </c>
      <c r="E77" s="93" t="s">
        <v>138</v>
      </c>
      <c r="F77" s="93" t="s">
        <v>142</v>
      </c>
      <c r="G77" s="93" t="s">
        <v>17</v>
      </c>
      <c r="H77" s="93" t="s">
        <v>57</v>
      </c>
      <c r="I77" s="93"/>
      <c r="J77" s="142">
        <f t="shared" si="10"/>
        <v>170.3</v>
      </c>
      <c r="K77" s="142">
        <f t="shared" si="10"/>
        <v>110.7</v>
      </c>
      <c r="L77" s="142">
        <f t="shared" si="10"/>
        <v>115.1</v>
      </c>
    </row>
    <row r="78" spans="1:12" ht="32.4" customHeight="1" x14ac:dyDescent="0.25">
      <c r="A78" s="113" t="s">
        <v>150</v>
      </c>
      <c r="B78" s="93" t="s">
        <v>84</v>
      </c>
      <c r="C78" s="93" t="s">
        <v>8</v>
      </c>
      <c r="D78" s="93" t="s">
        <v>86</v>
      </c>
      <c r="E78" s="93" t="s">
        <v>138</v>
      </c>
      <c r="F78" s="93" t="s">
        <v>142</v>
      </c>
      <c r="G78" s="93" t="s">
        <v>17</v>
      </c>
      <c r="H78" s="93" t="s">
        <v>57</v>
      </c>
      <c r="I78" s="114" t="s">
        <v>55</v>
      </c>
      <c r="J78" s="142">
        <v>170.3</v>
      </c>
      <c r="K78" s="142">
        <v>110.7</v>
      </c>
      <c r="L78" s="142">
        <v>115.1</v>
      </c>
    </row>
    <row r="79" spans="1:12" ht="32.4" customHeight="1" x14ac:dyDescent="0.25">
      <c r="A79" s="126" t="s">
        <v>101</v>
      </c>
      <c r="B79" s="133" t="s">
        <v>84</v>
      </c>
      <c r="C79" s="133" t="s">
        <v>8</v>
      </c>
      <c r="D79" s="133" t="s">
        <v>86</v>
      </c>
      <c r="E79" s="133" t="s">
        <v>102</v>
      </c>
      <c r="F79" s="133"/>
      <c r="G79" s="133"/>
      <c r="H79" s="133"/>
      <c r="I79" s="133"/>
      <c r="J79" s="142">
        <f>R77</f>
        <v>0</v>
      </c>
      <c r="K79" s="142"/>
      <c r="L79" s="142"/>
    </row>
    <row r="80" spans="1:12" ht="32.4" customHeight="1" x14ac:dyDescent="0.25">
      <c r="A80" s="126" t="s">
        <v>103</v>
      </c>
      <c r="B80" s="133" t="s">
        <v>84</v>
      </c>
      <c r="C80" s="133" t="s">
        <v>8</v>
      </c>
      <c r="D80" s="133" t="s">
        <v>86</v>
      </c>
      <c r="E80" s="133" t="s">
        <v>102</v>
      </c>
      <c r="F80" s="133" t="s">
        <v>80</v>
      </c>
      <c r="G80" s="133"/>
      <c r="H80" s="133"/>
      <c r="I80" s="133"/>
      <c r="J80" s="142">
        <f>J81</f>
        <v>0</v>
      </c>
      <c r="K80" s="142"/>
      <c r="L80" s="142"/>
    </row>
    <row r="81" spans="1:12" ht="32.4" customHeight="1" x14ac:dyDescent="0.25">
      <c r="A81" s="126" t="s">
        <v>104</v>
      </c>
      <c r="B81" s="133" t="s">
        <v>84</v>
      </c>
      <c r="C81" s="133" t="s">
        <v>8</v>
      </c>
      <c r="D81" s="133" t="s">
        <v>86</v>
      </c>
      <c r="E81" s="133" t="s">
        <v>102</v>
      </c>
      <c r="F81" s="133" t="s">
        <v>105</v>
      </c>
      <c r="G81" s="133"/>
      <c r="H81" s="133"/>
      <c r="I81" s="133"/>
      <c r="J81" s="142">
        <f>J82</f>
        <v>0</v>
      </c>
      <c r="K81" s="142"/>
      <c r="L81" s="142"/>
    </row>
    <row r="82" spans="1:12" ht="32.4" customHeight="1" x14ac:dyDescent="0.25">
      <c r="A82" s="126" t="s">
        <v>56</v>
      </c>
      <c r="B82" s="133" t="s">
        <v>84</v>
      </c>
      <c r="C82" s="133" t="s">
        <v>8</v>
      </c>
      <c r="D82" s="133" t="s">
        <v>86</v>
      </c>
      <c r="E82" s="133" t="s">
        <v>102</v>
      </c>
      <c r="F82" s="133" t="s">
        <v>105</v>
      </c>
      <c r="G82" s="133" t="s">
        <v>57</v>
      </c>
      <c r="H82" s="133"/>
      <c r="I82" s="133"/>
      <c r="J82" s="142">
        <f>J83</f>
        <v>0</v>
      </c>
      <c r="K82" s="142"/>
      <c r="L82" s="142"/>
    </row>
    <row r="83" spans="1:12" ht="32.4" customHeight="1" x14ac:dyDescent="0.25">
      <c r="A83" s="126" t="s">
        <v>97</v>
      </c>
      <c r="B83" s="133" t="s">
        <v>84</v>
      </c>
      <c r="C83" s="133" t="s">
        <v>8</v>
      </c>
      <c r="D83" s="133" t="s">
        <v>86</v>
      </c>
      <c r="E83" s="133" t="s">
        <v>102</v>
      </c>
      <c r="F83" s="133" t="s">
        <v>105</v>
      </c>
      <c r="G83" s="133" t="s">
        <v>57</v>
      </c>
      <c r="H83" s="133" t="s">
        <v>98</v>
      </c>
      <c r="I83" s="133"/>
      <c r="J83" s="142">
        <f>J84</f>
        <v>0</v>
      </c>
      <c r="K83" s="142"/>
      <c r="L83" s="142"/>
    </row>
    <row r="84" spans="1:12" ht="32.4" customHeight="1" x14ac:dyDescent="0.25">
      <c r="A84" s="126" t="s">
        <v>150</v>
      </c>
      <c r="B84" s="133" t="s">
        <v>84</v>
      </c>
      <c r="C84" s="133" t="s">
        <v>8</v>
      </c>
      <c r="D84" s="133" t="s">
        <v>86</v>
      </c>
      <c r="E84" s="133" t="s">
        <v>102</v>
      </c>
      <c r="F84" s="133" t="s">
        <v>105</v>
      </c>
      <c r="G84" s="133" t="s">
        <v>57</v>
      </c>
      <c r="H84" s="133" t="s">
        <v>98</v>
      </c>
      <c r="I84" s="133" t="s">
        <v>55</v>
      </c>
      <c r="J84" s="142">
        <v>0</v>
      </c>
      <c r="K84" s="142"/>
      <c r="L84" s="142"/>
    </row>
    <row r="85" spans="1:12" ht="32.4" customHeight="1" x14ac:dyDescent="0.25">
      <c r="A85" s="113" t="s">
        <v>94</v>
      </c>
      <c r="B85" s="93" t="s">
        <v>84</v>
      </c>
      <c r="C85" s="93" t="s">
        <v>8</v>
      </c>
      <c r="D85" s="93" t="s">
        <v>86</v>
      </c>
      <c r="E85" s="133" t="s">
        <v>95</v>
      </c>
      <c r="F85" s="93"/>
      <c r="G85" s="93"/>
      <c r="H85" s="93"/>
      <c r="I85" s="93"/>
      <c r="J85" s="142">
        <f t="shared" ref="J85:L89" si="11">J86</f>
        <v>0</v>
      </c>
      <c r="K85" s="142">
        <f t="shared" si="11"/>
        <v>2</v>
      </c>
      <c r="L85" s="142">
        <f t="shared" si="11"/>
        <v>2</v>
      </c>
    </row>
    <row r="86" spans="1:12" ht="32.4" customHeight="1" x14ac:dyDescent="0.25">
      <c r="A86" s="113" t="s">
        <v>79</v>
      </c>
      <c r="B86" s="93" t="s">
        <v>84</v>
      </c>
      <c r="C86" s="93" t="s">
        <v>8</v>
      </c>
      <c r="D86" s="93" t="s">
        <v>86</v>
      </c>
      <c r="E86" s="133" t="s">
        <v>95</v>
      </c>
      <c r="F86" s="93" t="s">
        <v>80</v>
      </c>
      <c r="G86" s="93"/>
      <c r="H86" s="93"/>
      <c r="I86" s="93"/>
      <c r="J86" s="142">
        <f t="shared" si="11"/>
        <v>0</v>
      </c>
      <c r="K86" s="142">
        <f t="shared" si="11"/>
        <v>2</v>
      </c>
      <c r="L86" s="142">
        <f t="shared" si="11"/>
        <v>2</v>
      </c>
    </row>
    <row r="87" spans="1:12" ht="32.4" customHeight="1" x14ac:dyDescent="0.25">
      <c r="A87" s="129" t="s">
        <v>96</v>
      </c>
      <c r="B87" s="93" t="s">
        <v>84</v>
      </c>
      <c r="C87" s="93" t="s">
        <v>8</v>
      </c>
      <c r="D87" s="93" t="s">
        <v>86</v>
      </c>
      <c r="E87" s="133" t="s">
        <v>95</v>
      </c>
      <c r="F87" s="93" t="s">
        <v>149</v>
      </c>
      <c r="G87" s="93"/>
      <c r="H87" s="93"/>
      <c r="I87" s="93"/>
      <c r="J87" s="142">
        <f t="shared" si="11"/>
        <v>0</v>
      </c>
      <c r="K87" s="142">
        <f t="shared" si="11"/>
        <v>2</v>
      </c>
      <c r="L87" s="142">
        <f t="shared" si="11"/>
        <v>2</v>
      </c>
    </row>
    <row r="88" spans="1:12" ht="32.4" customHeight="1" x14ac:dyDescent="0.25">
      <c r="A88" s="113" t="s">
        <v>56</v>
      </c>
      <c r="B88" s="93" t="s">
        <v>84</v>
      </c>
      <c r="C88" s="93" t="s">
        <v>8</v>
      </c>
      <c r="D88" s="93" t="s">
        <v>86</v>
      </c>
      <c r="E88" s="133" t="s">
        <v>95</v>
      </c>
      <c r="F88" s="93" t="s">
        <v>149</v>
      </c>
      <c r="G88" s="93" t="s">
        <v>57</v>
      </c>
      <c r="H88" s="93"/>
      <c r="I88" s="93"/>
      <c r="J88" s="142">
        <f t="shared" si="11"/>
        <v>0</v>
      </c>
      <c r="K88" s="142">
        <f t="shared" si="11"/>
        <v>2</v>
      </c>
      <c r="L88" s="142">
        <f t="shared" si="11"/>
        <v>2</v>
      </c>
    </row>
    <row r="89" spans="1:12" ht="32.4" customHeight="1" x14ac:dyDescent="0.25">
      <c r="A89" s="113" t="s">
        <v>91</v>
      </c>
      <c r="B89" s="93" t="s">
        <v>84</v>
      </c>
      <c r="C89" s="93" t="s">
        <v>8</v>
      </c>
      <c r="D89" s="93" t="s">
        <v>86</v>
      </c>
      <c r="E89" s="133" t="s">
        <v>95</v>
      </c>
      <c r="F89" s="93" t="s">
        <v>149</v>
      </c>
      <c r="G89" s="93" t="s">
        <v>57</v>
      </c>
      <c r="H89" s="93" t="s">
        <v>18</v>
      </c>
      <c r="I89" s="93"/>
      <c r="J89" s="142">
        <f t="shared" si="11"/>
        <v>0</v>
      </c>
      <c r="K89" s="142">
        <f t="shared" si="11"/>
        <v>2</v>
      </c>
      <c r="L89" s="142">
        <f t="shared" si="11"/>
        <v>2</v>
      </c>
    </row>
    <row r="90" spans="1:12" ht="32.4" customHeight="1" x14ac:dyDescent="0.25">
      <c r="A90" s="113" t="s">
        <v>150</v>
      </c>
      <c r="B90" s="93" t="s">
        <v>84</v>
      </c>
      <c r="C90" s="93" t="s">
        <v>8</v>
      </c>
      <c r="D90" s="93" t="s">
        <v>86</v>
      </c>
      <c r="E90" s="133" t="s">
        <v>95</v>
      </c>
      <c r="F90" s="93" t="s">
        <v>149</v>
      </c>
      <c r="G90" s="93" t="s">
        <v>57</v>
      </c>
      <c r="H90" s="93" t="s">
        <v>18</v>
      </c>
      <c r="I90" s="114" t="s">
        <v>55</v>
      </c>
      <c r="J90" s="142">
        <v>0</v>
      </c>
      <c r="K90" s="142">
        <v>2</v>
      </c>
      <c r="L90" s="142">
        <v>2</v>
      </c>
    </row>
    <row r="91" spans="1:12" ht="32.4" customHeight="1" x14ac:dyDescent="0.25">
      <c r="A91" s="136" t="s">
        <v>143</v>
      </c>
      <c r="B91" s="93" t="s">
        <v>84</v>
      </c>
      <c r="C91" s="93" t="s">
        <v>8</v>
      </c>
      <c r="D91" s="93" t="s">
        <v>86</v>
      </c>
      <c r="E91" s="133" t="s">
        <v>146</v>
      </c>
      <c r="F91" s="93"/>
      <c r="G91" s="93"/>
      <c r="H91" s="93"/>
      <c r="I91" s="93"/>
      <c r="J91" s="142"/>
      <c r="K91" s="142">
        <f t="shared" ref="K91:L95" si="12">K92</f>
        <v>26.3</v>
      </c>
      <c r="L91" s="142">
        <f t="shared" si="12"/>
        <v>52.7</v>
      </c>
    </row>
    <row r="92" spans="1:12" ht="32.4" customHeight="1" x14ac:dyDescent="0.25">
      <c r="A92" s="136" t="s">
        <v>147</v>
      </c>
      <c r="B92" s="93" t="s">
        <v>84</v>
      </c>
      <c r="C92" s="93" t="s">
        <v>8</v>
      </c>
      <c r="D92" s="93" t="s">
        <v>86</v>
      </c>
      <c r="E92" s="133" t="s">
        <v>146</v>
      </c>
      <c r="F92" s="93" t="s">
        <v>80</v>
      </c>
      <c r="G92" s="93"/>
      <c r="H92" s="93"/>
      <c r="I92" s="93"/>
      <c r="J92" s="142"/>
      <c r="K92" s="142">
        <f t="shared" si="12"/>
        <v>26.3</v>
      </c>
      <c r="L92" s="142">
        <f t="shared" si="12"/>
        <v>52.7</v>
      </c>
    </row>
    <row r="93" spans="1:12" ht="32.4" customHeight="1" x14ac:dyDescent="0.25">
      <c r="A93" s="135" t="s">
        <v>148</v>
      </c>
      <c r="B93" s="93" t="s">
        <v>84</v>
      </c>
      <c r="C93" s="93" t="s">
        <v>8</v>
      </c>
      <c r="D93" s="93" t="s">
        <v>86</v>
      </c>
      <c r="E93" s="133" t="s">
        <v>146</v>
      </c>
      <c r="F93" s="93" t="s">
        <v>149</v>
      </c>
      <c r="G93" s="93"/>
      <c r="H93" s="93"/>
      <c r="I93" s="93"/>
      <c r="J93" s="142"/>
      <c r="K93" s="142">
        <f t="shared" si="12"/>
        <v>26.3</v>
      </c>
      <c r="L93" s="142">
        <f t="shared" si="12"/>
        <v>52.7</v>
      </c>
    </row>
    <row r="94" spans="1:12" ht="32.4" customHeight="1" x14ac:dyDescent="0.25">
      <c r="A94" s="136" t="s">
        <v>143</v>
      </c>
      <c r="B94" s="93" t="s">
        <v>84</v>
      </c>
      <c r="C94" s="93" t="s">
        <v>8</v>
      </c>
      <c r="D94" s="93" t="s">
        <v>86</v>
      </c>
      <c r="E94" s="133" t="s">
        <v>146</v>
      </c>
      <c r="F94" s="93" t="s">
        <v>149</v>
      </c>
      <c r="G94" s="93" t="s">
        <v>144</v>
      </c>
      <c r="H94" s="93"/>
      <c r="I94" s="93"/>
      <c r="J94" s="142"/>
      <c r="K94" s="142">
        <f t="shared" si="12"/>
        <v>26.3</v>
      </c>
      <c r="L94" s="142">
        <f t="shared" si="12"/>
        <v>52.7</v>
      </c>
    </row>
    <row r="95" spans="1:12" ht="32.4" customHeight="1" x14ac:dyDescent="0.25">
      <c r="A95" s="136" t="s">
        <v>143</v>
      </c>
      <c r="B95" s="93" t="s">
        <v>84</v>
      </c>
      <c r="C95" s="93" t="s">
        <v>8</v>
      </c>
      <c r="D95" s="93" t="s">
        <v>86</v>
      </c>
      <c r="E95" s="133" t="s">
        <v>146</v>
      </c>
      <c r="F95" s="93" t="s">
        <v>149</v>
      </c>
      <c r="G95" s="93" t="s">
        <v>144</v>
      </c>
      <c r="H95" s="93" t="s">
        <v>144</v>
      </c>
      <c r="I95" s="93"/>
      <c r="J95" s="142"/>
      <c r="K95" s="142">
        <f t="shared" si="12"/>
        <v>26.3</v>
      </c>
      <c r="L95" s="142">
        <f t="shared" si="12"/>
        <v>52.7</v>
      </c>
    </row>
    <row r="96" spans="1:12" ht="32.4" customHeight="1" x14ac:dyDescent="0.25">
      <c r="A96" s="113" t="s">
        <v>150</v>
      </c>
      <c r="B96" s="93" t="s">
        <v>84</v>
      </c>
      <c r="C96" s="93" t="s">
        <v>8</v>
      </c>
      <c r="D96" s="93" t="s">
        <v>86</v>
      </c>
      <c r="E96" s="133" t="s">
        <v>146</v>
      </c>
      <c r="F96" s="93" t="s">
        <v>149</v>
      </c>
      <c r="G96" s="93" t="s">
        <v>144</v>
      </c>
      <c r="H96" s="93" t="s">
        <v>144</v>
      </c>
      <c r="I96" s="114" t="s">
        <v>55</v>
      </c>
      <c r="J96" s="142"/>
      <c r="K96" s="142">
        <v>26.3</v>
      </c>
      <c r="L96" s="142">
        <v>52.7</v>
      </c>
    </row>
    <row r="97" spans="1:12" ht="32.4" customHeight="1" x14ac:dyDescent="0.25">
      <c r="A97" s="133" t="s">
        <v>125</v>
      </c>
      <c r="B97" s="117" t="s">
        <v>84</v>
      </c>
      <c r="C97" s="115" t="s">
        <v>8</v>
      </c>
      <c r="D97" s="117" t="s">
        <v>86</v>
      </c>
      <c r="E97" s="139" t="s">
        <v>126</v>
      </c>
      <c r="F97" s="93"/>
      <c r="G97" s="93"/>
      <c r="H97" s="93"/>
      <c r="I97" s="93"/>
      <c r="J97" s="142">
        <f t="shared" ref="J97:L101" si="13">J98</f>
        <v>0</v>
      </c>
      <c r="K97" s="142">
        <f t="shared" si="13"/>
        <v>2</v>
      </c>
      <c r="L97" s="142">
        <f t="shared" si="13"/>
        <v>2</v>
      </c>
    </row>
    <row r="98" spans="1:12" ht="32.4" customHeight="1" x14ac:dyDescent="0.25">
      <c r="A98" s="130" t="s">
        <v>75</v>
      </c>
      <c r="B98" s="117" t="s">
        <v>84</v>
      </c>
      <c r="C98" s="115" t="s">
        <v>8</v>
      </c>
      <c r="D98" s="117" t="s">
        <v>86</v>
      </c>
      <c r="E98" s="139" t="s">
        <v>126</v>
      </c>
      <c r="F98" s="93" t="s">
        <v>76</v>
      </c>
      <c r="G98" s="93"/>
      <c r="H98" s="93"/>
      <c r="I98" s="93"/>
      <c r="J98" s="142">
        <f t="shared" si="13"/>
        <v>0</v>
      </c>
      <c r="K98" s="142">
        <f t="shared" si="13"/>
        <v>2</v>
      </c>
      <c r="L98" s="142">
        <f t="shared" si="13"/>
        <v>2</v>
      </c>
    </row>
    <row r="99" spans="1:12" ht="32.4" customHeight="1" x14ac:dyDescent="0.25">
      <c r="A99" s="130" t="s">
        <v>112</v>
      </c>
      <c r="B99" s="117" t="s">
        <v>84</v>
      </c>
      <c r="C99" s="115" t="s">
        <v>8</v>
      </c>
      <c r="D99" s="117" t="s">
        <v>86</v>
      </c>
      <c r="E99" s="139" t="s">
        <v>126</v>
      </c>
      <c r="F99" s="93" t="s">
        <v>78</v>
      </c>
      <c r="G99" s="93"/>
      <c r="H99" s="93"/>
      <c r="I99" s="93"/>
      <c r="J99" s="142">
        <f t="shared" si="13"/>
        <v>0</v>
      </c>
      <c r="K99" s="142">
        <f t="shared" si="13"/>
        <v>2</v>
      </c>
      <c r="L99" s="142">
        <f t="shared" si="13"/>
        <v>2</v>
      </c>
    </row>
    <row r="100" spans="1:12" ht="32.4" customHeight="1" x14ac:dyDescent="0.25">
      <c r="A100" s="135" t="s">
        <v>122</v>
      </c>
      <c r="B100" s="117" t="s">
        <v>84</v>
      </c>
      <c r="C100" s="115" t="s">
        <v>8</v>
      </c>
      <c r="D100" s="117" t="s">
        <v>86</v>
      </c>
      <c r="E100" s="139" t="s">
        <v>126</v>
      </c>
      <c r="F100" s="93" t="s">
        <v>78</v>
      </c>
      <c r="G100" s="93" t="s">
        <v>123</v>
      </c>
      <c r="H100" s="93"/>
      <c r="I100" s="93"/>
      <c r="J100" s="142">
        <f t="shared" si="13"/>
        <v>0</v>
      </c>
      <c r="K100" s="142">
        <f t="shared" si="13"/>
        <v>2</v>
      </c>
      <c r="L100" s="142">
        <f t="shared" si="13"/>
        <v>2</v>
      </c>
    </row>
    <row r="101" spans="1:12" ht="32.4" customHeight="1" x14ac:dyDescent="0.25">
      <c r="A101" s="133" t="s">
        <v>124</v>
      </c>
      <c r="B101" s="117" t="s">
        <v>84</v>
      </c>
      <c r="C101" s="115" t="s">
        <v>8</v>
      </c>
      <c r="D101" s="117" t="s">
        <v>86</v>
      </c>
      <c r="E101" s="139" t="s">
        <v>126</v>
      </c>
      <c r="F101" s="93" t="s">
        <v>78</v>
      </c>
      <c r="G101" s="93" t="s">
        <v>123</v>
      </c>
      <c r="H101" s="93" t="s">
        <v>59</v>
      </c>
      <c r="I101" s="93"/>
      <c r="J101" s="142">
        <f t="shared" si="13"/>
        <v>0</v>
      </c>
      <c r="K101" s="142">
        <f t="shared" si="13"/>
        <v>2</v>
      </c>
      <c r="L101" s="142">
        <f t="shared" si="13"/>
        <v>2</v>
      </c>
    </row>
    <row r="102" spans="1:12" ht="32.4" customHeight="1" x14ac:dyDescent="0.25">
      <c r="A102" s="113" t="s">
        <v>150</v>
      </c>
      <c r="B102" s="117" t="s">
        <v>84</v>
      </c>
      <c r="C102" s="115" t="s">
        <v>8</v>
      </c>
      <c r="D102" s="117" t="s">
        <v>86</v>
      </c>
      <c r="E102" s="139" t="s">
        <v>126</v>
      </c>
      <c r="F102" s="93" t="s">
        <v>78</v>
      </c>
      <c r="G102" s="93" t="s">
        <v>123</v>
      </c>
      <c r="H102" s="93" t="s">
        <v>59</v>
      </c>
      <c r="I102" s="114" t="s">
        <v>55</v>
      </c>
      <c r="J102" s="142">
        <v>0</v>
      </c>
      <c r="K102" s="142">
        <v>2</v>
      </c>
      <c r="L102" s="142">
        <v>2</v>
      </c>
    </row>
    <row r="103" spans="1:12" ht="32.4" customHeight="1" x14ac:dyDescent="0.25">
      <c r="A103" s="119" t="s">
        <v>133</v>
      </c>
      <c r="B103" s="117" t="s">
        <v>84</v>
      </c>
      <c r="C103" s="115" t="s">
        <v>8</v>
      </c>
      <c r="D103" s="117" t="s">
        <v>86</v>
      </c>
      <c r="E103" s="139" t="s">
        <v>134</v>
      </c>
      <c r="F103" s="93"/>
      <c r="G103" s="93"/>
      <c r="H103" s="93"/>
      <c r="I103" s="93"/>
      <c r="J103" s="142">
        <f t="shared" ref="J103:L107" si="14">J104</f>
        <v>0</v>
      </c>
      <c r="K103" s="142">
        <f t="shared" si="14"/>
        <v>1</v>
      </c>
      <c r="L103" s="142">
        <f t="shared" si="14"/>
        <v>1</v>
      </c>
    </row>
    <row r="104" spans="1:12" ht="32.4" customHeight="1" x14ac:dyDescent="0.25">
      <c r="A104" s="130" t="s">
        <v>75</v>
      </c>
      <c r="B104" s="117" t="s">
        <v>84</v>
      </c>
      <c r="C104" s="115" t="s">
        <v>8</v>
      </c>
      <c r="D104" s="117" t="s">
        <v>86</v>
      </c>
      <c r="E104" s="139" t="s">
        <v>134</v>
      </c>
      <c r="F104" s="93" t="s">
        <v>76</v>
      </c>
      <c r="G104" s="93"/>
      <c r="H104" s="93"/>
      <c r="I104" s="93"/>
      <c r="J104" s="142">
        <f t="shared" si="14"/>
        <v>0</v>
      </c>
      <c r="K104" s="142">
        <f t="shared" si="14"/>
        <v>1</v>
      </c>
      <c r="L104" s="142">
        <f t="shared" si="14"/>
        <v>1</v>
      </c>
    </row>
    <row r="105" spans="1:12" ht="32.4" customHeight="1" x14ac:dyDescent="0.25">
      <c r="A105" s="130" t="s">
        <v>112</v>
      </c>
      <c r="B105" s="117" t="s">
        <v>84</v>
      </c>
      <c r="C105" s="115" t="s">
        <v>8</v>
      </c>
      <c r="D105" s="117" t="s">
        <v>86</v>
      </c>
      <c r="E105" s="139" t="s">
        <v>134</v>
      </c>
      <c r="F105" s="93" t="s">
        <v>78</v>
      </c>
      <c r="G105" s="93"/>
      <c r="H105" s="93"/>
      <c r="I105" s="93"/>
      <c r="J105" s="142">
        <f t="shared" si="14"/>
        <v>0</v>
      </c>
      <c r="K105" s="142">
        <f t="shared" si="14"/>
        <v>1</v>
      </c>
      <c r="L105" s="142">
        <f t="shared" si="14"/>
        <v>1</v>
      </c>
    </row>
    <row r="106" spans="1:12" ht="32.4" customHeight="1" x14ac:dyDescent="0.25">
      <c r="A106" s="135" t="s">
        <v>122</v>
      </c>
      <c r="B106" s="117" t="s">
        <v>84</v>
      </c>
      <c r="C106" s="115" t="s">
        <v>8</v>
      </c>
      <c r="D106" s="117" t="s">
        <v>86</v>
      </c>
      <c r="E106" s="139" t="s">
        <v>134</v>
      </c>
      <c r="F106" s="93" t="s">
        <v>78</v>
      </c>
      <c r="G106" s="93" t="s">
        <v>123</v>
      </c>
      <c r="H106" s="93"/>
      <c r="I106" s="93"/>
      <c r="J106" s="142">
        <f t="shared" si="14"/>
        <v>0</v>
      </c>
      <c r="K106" s="142">
        <f t="shared" si="14"/>
        <v>1</v>
      </c>
      <c r="L106" s="142">
        <f t="shared" si="14"/>
        <v>1</v>
      </c>
    </row>
    <row r="107" spans="1:12" ht="32.4" customHeight="1" x14ac:dyDescent="0.25">
      <c r="A107" s="136" t="s">
        <v>127</v>
      </c>
      <c r="B107" s="117" t="s">
        <v>84</v>
      </c>
      <c r="C107" s="115" t="s">
        <v>8</v>
      </c>
      <c r="D107" s="117" t="s">
        <v>86</v>
      </c>
      <c r="E107" s="139" t="s">
        <v>134</v>
      </c>
      <c r="F107" s="93" t="s">
        <v>78</v>
      </c>
      <c r="G107" s="93" t="s">
        <v>123</v>
      </c>
      <c r="H107" s="93" t="s">
        <v>108</v>
      </c>
      <c r="I107" s="93"/>
      <c r="J107" s="142">
        <f t="shared" si="14"/>
        <v>0</v>
      </c>
      <c r="K107" s="142">
        <f t="shared" si="14"/>
        <v>1</v>
      </c>
      <c r="L107" s="142">
        <f t="shared" si="14"/>
        <v>1</v>
      </c>
    </row>
    <row r="108" spans="1:12" ht="32.4" customHeight="1" x14ac:dyDescent="0.25">
      <c r="A108" s="113" t="s">
        <v>150</v>
      </c>
      <c r="B108" s="117" t="s">
        <v>84</v>
      </c>
      <c r="C108" s="115" t="s">
        <v>8</v>
      </c>
      <c r="D108" s="117" t="s">
        <v>86</v>
      </c>
      <c r="E108" s="139" t="s">
        <v>134</v>
      </c>
      <c r="F108" s="93" t="s">
        <v>78</v>
      </c>
      <c r="G108" s="93" t="s">
        <v>123</v>
      </c>
      <c r="H108" s="93" t="s">
        <v>108</v>
      </c>
      <c r="I108" s="114" t="s">
        <v>55</v>
      </c>
      <c r="J108" s="142">
        <v>0</v>
      </c>
      <c r="K108" s="142">
        <v>1</v>
      </c>
      <c r="L108" s="142">
        <v>1</v>
      </c>
    </row>
    <row r="109" spans="1:12" s="95" customFormat="1" ht="32.4" customHeight="1" x14ac:dyDescent="0.25">
      <c r="A109" s="133" t="s">
        <v>228</v>
      </c>
      <c r="B109" s="117" t="s">
        <v>84</v>
      </c>
      <c r="C109" s="115" t="s">
        <v>8</v>
      </c>
      <c r="D109" s="117" t="s">
        <v>86</v>
      </c>
      <c r="E109" s="139" t="s">
        <v>227</v>
      </c>
      <c r="F109" s="93"/>
      <c r="G109" s="93"/>
      <c r="H109" s="93"/>
      <c r="I109" s="93"/>
      <c r="J109" s="142">
        <f>J110</f>
        <v>400</v>
      </c>
      <c r="K109" s="142"/>
      <c r="L109" s="142"/>
    </row>
    <row r="110" spans="1:12" s="95" customFormat="1" ht="32.4" customHeight="1" x14ac:dyDescent="0.25">
      <c r="A110" s="130" t="s">
        <v>75</v>
      </c>
      <c r="B110" s="117" t="s">
        <v>84</v>
      </c>
      <c r="C110" s="115" t="s">
        <v>8</v>
      </c>
      <c r="D110" s="117" t="s">
        <v>86</v>
      </c>
      <c r="E110" s="139" t="s">
        <v>227</v>
      </c>
      <c r="F110" s="93" t="s">
        <v>76</v>
      </c>
      <c r="G110" s="93"/>
      <c r="H110" s="93"/>
      <c r="I110" s="93"/>
      <c r="J110" s="142">
        <f>J111</f>
        <v>400</v>
      </c>
      <c r="K110" s="142"/>
      <c r="L110" s="142"/>
    </row>
    <row r="111" spans="1:12" s="95" customFormat="1" ht="32.4" customHeight="1" x14ac:dyDescent="0.25">
      <c r="A111" s="130" t="s">
        <v>112</v>
      </c>
      <c r="B111" s="117" t="s">
        <v>84</v>
      </c>
      <c r="C111" s="115" t="s">
        <v>8</v>
      </c>
      <c r="D111" s="117" t="s">
        <v>86</v>
      </c>
      <c r="E111" s="139" t="s">
        <v>227</v>
      </c>
      <c r="F111" s="93" t="s">
        <v>78</v>
      </c>
      <c r="G111" s="93"/>
      <c r="H111" s="93"/>
      <c r="I111" s="93"/>
      <c r="J111" s="142">
        <f>J112</f>
        <v>400</v>
      </c>
      <c r="K111" s="142"/>
      <c r="L111" s="142"/>
    </row>
    <row r="112" spans="1:12" s="95" customFormat="1" ht="32.4" customHeight="1" x14ac:dyDescent="0.25">
      <c r="A112" s="135" t="s">
        <v>122</v>
      </c>
      <c r="B112" s="117" t="s">
        <v>84</v>
      </c>
      <c r="C112" s="115" t="s">
        <v>8</v>
      </c>
      <c r="D112" s="117" t="s">
        <v>86</v>
      </c>
      <c r="E112" s="139" t="s">
        <v>227</v>
      </c>
      <c r="F112" s="93" t="s">
        <v>78</v>
      </c>
      <c r="G112" s="93" t="s">
        <v>123</v>
      </c>
      <c r="H112" s="93"/>
      <c r="I112" s="93"/>
      <c r="J112" s="142">
        <f>J113</f>
        <v>400</v>
      </c>
      <c r="K112" s="142"/>
      <c r="L112" s="142"/>
    </row>
    <row r="113" spans="1:12" s="95" customFormat="1" ht="32.4" customHeight="1" x14ac:dyDescent="0.25">
      <c r="A113" s="136" t="s">
        <v>127</v>
      </c>
      <c r="B113" s="117" t="s">
        <v>84</v>
      </c>
      <c r="C113" s="115" t="s">
        <v>8</v>
      </c>
      <c r="D113" s="117" t="s">
        <v>86</v>
      </c>
      <c r="E113" s="139" t="s">
        <v>227</v>
      </c>
      <c r="F113" s="93" t="s">
        <v>78</v>
      </c>
      <c r="G113" s="93" t="s">
        <v>123</v>
      </c>
      <c r="H113" s="93" t="s">
        <v>108</v>
      </c>
      <c r="I113" s="93"/>
      <c r="J113" s="142">
        <f>J114</f>
        <v>400</v>
      </c>
      <c r="K113" s="142"/>
      <c r="L113" s="142"/>
    </row>
    <row r="114" spans="1:12" s="95" customFormat="1" ht="32.4" customHeight="1" x14ac:dyDescent="0.25">
      <c r="A114" s="113" t="s">
        <v>150</v>
      </c>
      <c r="B114" s="117" t="s">
        <v>84</v>
      </c>
      <c r="C114" s="115" t="s">
        <v>8</v>
      </c>
      <c r="D114" s="117" t="s">
        <v>86</v>
      </c>
      <c r="E114" s="139" t="s">
        <v>227</v>
      </c>
      <c r="F114" s="93" t="s">
        <v>78</v>
      </c>
      <c r="G114" s="93" t="s">
        <v>123</v>
      </c>
      <c r="H114" s="93" t="s">
        <v>108</v>
      </c>
      <c r="I114" s="114" t="s">
        <v>55</v>
      </c>
      <c r="J114" s="142">
        <v>400</v>
      </c>
      <c r="K114" s="142"/>
      <c r="L114" s="142"/>
    </row>
    <row r="115" spans="1:12" ht="32.4" customHeight="1" x14ac:dyDescent="0.25">
      <c r="A115" s="130" t="s">
        <v>109</v>
      </c>
      <c r="B115" s="117" t="s">
        <v>84</v>
      </c>
      <c r="C115" s="115" t="s">
        <v>8</v>
      </c>
      <c r="D115" s="117" t="s">
        <v>86</v>
      </c>
      <c r="E115" s="133" t="s">
        <v>110</v>
      </c>
      <c r="F115" s="93"/>
      <c r="G115" s="93"/>
      <c r="H115" s="93"/>
      <c r="I115" s="93"/>
      <c r="J115" s="142">
        <f>J116+J121</f>
        <v>109.3</v>
      </c>
      <c r="K115" s="142">
        <f>K116+K121</f>
        <v>114.4</v>
      </c>
      <c r="L115" s="142">
        <f>L116+L121</f>
        <v>118.7</v>
      </c>
    </row>
    <row r="116" spans="1:12" ht="32.4" customHeight="1" x14ac:dyDescent="0.25">
      <c r="A116" s="132" t="s">
        <v>111</v>
      </c>
      <c r="B116" s="117" t="s">
        <v>84</v>
      </c>
      <c r="C116" s="115" t="s">
        <v>8</v>
      </c>
      <c r="D116" s="117" t="s">
        <v>86</v>
      </c>
      <c r="E116" s="133" t="s">
        <v>110</v>
      </c>
      <c r="F116" s="93" t="s">
        <v>65</v>
      </c>
      <c r="G116" s="93"/>
      <c r="H116" s="93"/>
      <c r="I116" s="93"/>
      <c r="J116" s="142">
        <f t="shared" ref="J116:L119" si="15">J117</f>
        <v>101.5</v>
      </c>
      <c r="K116" s="142">
        <f t="shared" si="15"/>
        <v>101.5</v>
      </c>
      <c r="L116" s="142">
        <f t="shared" si="15"/>
        <v>101.5</v>
      </c>
    </row>
    <row r="117" spans="1:12" ht="32.4" customHeight="1" x14ac:dyDescent="0.25">
      <c r="A117" s="123" t="s">
        <v>66</v>
      </c>
      <c r="B117" s="117" t="s">
        <v>84</v>
      </c>
      <c r="C117" s="115" t="s">
        <v>8</v>
      </c>
      <c r="D117" s="117" t="s">
        <v>86</v>
      </c>
      <c r="E117" s="133" t="s">
        <v>110</v>
      </c>
      <c r="F117" s="93" t="s">
        <v>67</v>
      </c>
      <c r="G117" s="93"/>
      <c r="H117" s="93"/>
      <c r="I117" s="93"/>
      <c r="J117" s="142">
        <f t="shared" si="15"/>
        <v>101.5</v>
      </c>
      <c r="K117" s="142">
        <f t="shared" si="15"/>
        <v>101.5</v>
      </c>
      <c r="L117" s="142">
        <f t="shared" si="15"/>
        <v>101.5</v>
      </c>
    </row>
    <row r="118" spans="1:12" ht="32.4" customHeight="1" x14ac:dyDescent="0.25">
      <c r="A118" s="130" t="s">
        <v>106</v>
      </c>
      <c r="B118" s="117" t="s">
        <v>84</v>
      </c>
      <c r="C118" s="115" t="s">
        <v>8</v>
      </c>
      <c r="D118" s="117" t="s">
        <v>86</v>
      </c>
      <c r="E118" s="133" t="s">
        <v>110</v>
      </c>
      <c r="F118" s="93" t="s">
        <v>67</v>
      </c>
      <c r="G118" s="93" t="s">
        <v>59</v>
      </c>
      <c r="H118" s="93"/>
      <c r="I118" s="93"/>
      <c r="J118" s="142">
        <f t="shared" si="15"/>
        <v>101.5</v>
      </c>
      <c r="K118" s="142">
        <f t="shared" si="15"/>
        <v>101.5</v>
      </c>
      <c r="L118" s="142">
        <f t="shared" si="15"/>
        <v>101.5</v>
      </c>
    </row>
    <row r="119" spans="1:12" ht="32.4" customHeight="1" x14ac:dyDescent="0.25">
      <c r="A119" s="130" t="s">
        <v>107</v>
      </c>
      <c r="B119" s="117" t="s">
        <v>84</v>
      </c>
      <c r="C119" s="115" t="s">
        <v>8</v>
      </c>
      <c r="D119" s="117" t="s">
        <v>86</v>
      </c>
      <c r="E119" s="133" t="s">
        <v>110</v>
      </c>
      <c r="F119" s="93" t="s">
        <v>67</v>
      </c>
      <c r="G119" s="93" t="s">
        <v>59</v>
      </c>
      <c r="H119" s="93" t="s">
        <v>108</v>
      </c>
      <c r="I119" s="93"/>
      <c r="J119" s="142">
        <f t="shared" si="15"/>
        <v>101.5</v>
      </c>
      <c r="K119" s="142">
        <f t="shared" si="15"/>
        <v>101.5</v>
      </c>
      <c r="L119" s="142">
        <f t="shared" si="15"/>
        <v>101.5</v>
      </c>
    </row>
    <row r="120" spans="1:12" ht="32.4" customHeight="1" x14ac:dyDescent="0.25">
      <c r="A120" s="113" t="s">
        <v>150</v>
      </c>
      <c r="B120" s="117" t="s">
        <v>84</v>
      </c>
      <c r="C120" s="115" t="s">
        <v>8</v>
      </c>
      <c r="D120" s="117" t="s">
        <v>86</v>
      </c>
      <c r="E120" s="133" t="s">
        <v>110</v>
      </c>
      <c r="F120" s="93" t="s">
        <v>67</v>
      </c>
      <c r="G120" s="93" t="s">
        <v>59</v>
      </c>
      <c r="H120" s="93" t="s">
        <v>108</v>
      </c>
      <c r="I120" s="114" t="s">
        <v>55</v>
      </c>
      <c r="J120" s="142">
        <v>101.5</v>
      </c>
      <c r="K120" s="142">
        <v>101.5</v>
      </c>
      <c r="L120" s="142">
        <v>101.5</v>
      </c>
    </row>
    <row r="121" spans="1:12" ht="32.4" customHeight="1" x14ac:dyDescent="0.25">
      <c r="A121" s="130" t="s">
        <v>75</v>
      </c>
      <c r="B121" s="117" t="s">
        <v>84</v>
      </c>
      <c r="C121" s="115" t="s">
        <v>8</v>
      </c>
      <c r="D121" s="117" t="s">
        <v>86</v>
      </c>
      <c r="E121" s="133" t="s">
        <v>110</v>
      </c>
      <c r="F121" s="93" t="s">
        <v>76</v>
      </c>
      <c r="G121" s="93"/>
      <c r="H121" s="93"/>
      <c r="I121" s="93"/>
      <c r="J121" s="141">
        <f t="shared" ref="J121:L124" si="16">J122</f>
        <v>7.8</v>
      </c>
      <c r="K121" s="141">
        <f t="shared" si="16"/>
        <v>12.9</v>
      </c>
      <c r="L121" s="141">
        <f t="shared" si="16"/>
        <v>17.2</v>
      </c>
    </row>
    <row r="122" spans="1:12" ht="32.4" customHeight="1" x14ac:dyDescent="0.25">
      <c r="A122" s="130" t="s">
        <v>112</v>
      </c>
      <c r="B122" s="117" t="s">
        <v>84</v>
      </c>
      <c r="C122" s="115" t="s">
        <v>8</v>
      </c>
      <c r="D122" s="117" t="s">
        <v>86</v>
      </c>
      <c r="E122" s="133" t="s">
        <v>110</v>
      </c>
      <c r="F122" s="93" t="s">
        <v>78</v>
      </c>
      <c r="G122" s="93"/>
      <c r="H122" s="93"/>
      <c r="I122" s="93"/>
      <c r="J122" s="141">
        <f t="shared" si="16"/>
        <v>7.8</v>
      </c>
      <c r="K122" s="141">
        <f t="shared" si="16"/>
        <v>12.9</v>
      </c>
      <c r="L122" s="141">
        <f t="shared" si="16"/>
        <v>17.2</v>
      </c>
    </row>
    <row r="123" spans="1:12" ht="32.4" customHeight="1" x14ac:dyDescent="0.25">
      <c r="A123" s="130" t="s">
        <v>106</v>
      </c>
      <c r="B123" s="117" t="s">
        <v>84</v>
      </c>
      <c r="C123" s="115" t="s">
        <v>8</v>
      </c>
      <c r="D123" s="117" t="s">
        <v>86</v>
      </c>
      <c r="E123" s="133" t="s">
        <v>110</v>
      </c>
      <c r="F123" s="93" t="s">
        <v>78</v>
      </c>
      <c r="G123" s="93" t="s">
        <v>59</v>
      </c>
      <c r="H123" s="93"/>
      <c r="I123" s="93"/>
      <c r="J123" s="141">
        <f t="shared" si="16"/>
        <v>7.8</v>
      </c>
      <c r="K123" s="141">
        <f t="shared" si="16"/>
        <v>12.9</v>
      </c>
      <c r="L123" s="141">
        <f t="shared" si="16"/>
        <v>17.2</v>
      </c>
    </row>
    <row r="124" spans="1:12" ht="32.4" customHeight="1" x14ac:dyDescent="0.25">
      <c r="A124" s="130" t="s">
        <v>107</v>
      </c>
      <c r="B124" s="117" t="s">
        <v>84</v>
      </c>
      <c r="C124" s="115" t="s">
        <v>8</v>
      </c>
      <c r="D124" s="117" t="s">
        <v>86</v>
      </c>
      <c r="E124" s="133" t="s">
        <v>110</v>
      </c>
      <c r="F124" s="93" t="s">
        <v>78</v>
      </c>
      <c r="G124" s="93" t="s">
        <v>59</v>
      </c>
      <c r="H124" s="93" t="s">
        <v>108</v>
      </c>
      <c r="I124" s="93"/>
      <c r="J124" s="141">
        <f t="shared" si="16"/>
        <v>7.8</v>
      </c>
      <c r="K124" s="141">
        <f t="shared" si="16"/>
        <v>12.9</v>
      </c>
      <c r="L124" s="141">
        <f t="shared" si="16"/>
        <v>17.2</v>
      </c>
    </row>
    <row r="125" spans="1:12" ht="32.4" customHeight="1" x14ac:dyDescent="0.25">
      <c r="A125" s="113" t="s">
        <v>150</v>
      </c>
      <c r="B125" s="117" t="s">
        <v>84</v>
      </c>
      <c r="C125" s="115" t="s">
        <v>8</v>
      </c>
      <c r="D125" s="117" t="s">
        <v>86</v>
      </c>
      <c r="E125" s="133" t="s">
        <v>110</v>
      </c>
      <c r="F125" s="93" t="s">
        <v>78</v>
      </c>
      <c r="G125" s="93" t="s">
        <v>59</v>
      </c>
      <c r="H125" s="93" t="s">
        <v>108</v>
      </c>
      <c r="I125" s="114" t="s">
        <v>55</v>
      </c>
      <c r="J125" s="141">
        <v>7.8</v>
      </c>
      <c r="K125" s="141">
        <v>12.9</v>
      </c>
      <c r="L125" s="141">
        <v>17.2</v>
      </c>
    </row>
    <row r="126" spans="1:12" ht="32.4" customHeight="1" x14ac:dyDescent="0.25">
      <c r="A126" s="128" t="s">
        <v>87</v>
      </c>
      <c r="B126" s="93" t="s">
        <v>84</v>
      </c>
      <c r="C126" s="93" t="s">
        <v>8</v>
      </c>
      <c r="D126" s="93" t="s">
        <v>57</v>
      </c>
      <c r="E126" s="133" t="s">
        <v>89</v>
      </c>
      <c r="F126" s="93"/>
      <c r="G126" s="93"/>
      <c r="H126" s="93"/>
      <c r="I126" s="93"/>
      <c r="J126" s="142">
        <f t="shared" ref="J126:L130" si="17">J127</f>
        <v>0.2</v>
      </c>
      <c r="K126" s="142">
        <f t="shared" si="17"/>
        <v>0.2</v>
      </c>
      <c r="L126" s="142">
        <f t="shared" si="17"/>
        <v>0.2</v>
      </c>
    </row>
    <row r="127" spans="1:12" ht="32.4" customHeight="1" x14ac:dyDescent="0.25">
      <c r="A127" s="126" t="s">
        <v>88</v>
      </c>
      <c r="B127" s="93" t="s">
        <v>84</v>
      </c>
      <c r="C127" s="93" t="s">
        <v>8</v>
      </c>
      <c r="D127" s="93" t="s">
        <v>57</v>
      </c>
      <c r="E127" s="133" t="s">
        <v>89</v>
      </c>
      <c r="F127" s="93" t="s">
        <v>76</v>
      </c>
      <c r="G127" s="93"/>
      <c r="H127" s="93"/>
      <c r="I127" s="93"/>
      <c r="J127" s="142">
        <f t="shared" si="17"/>
        <v>0.2</v>
      </c>
      <c r="K127" s="142">
        <f t="shared" si="17"/>
        <v>0.2</v>
      </c>
      <c r="L127" s="142">
        <f t="shared" si="17"/>
        <v>0.2</v>
      </c>
    </row>
    <row r="128" spans="1:12" ht="32.4" customHeight="1" x14ac:dyDescent="0.25">
      <c r="A128" s="113" t="s">
        <v>91</v>
      </c>
      <c r="B128" s="93" t="s">
        <v>84</v>
      </c>
      <c r="C128" s="93" t="s">
        <v>8</v>
      </c>
      <c r="D128" s="93" t="s">
        <v>57</v>
      </c>
      <c r="E128" s="133" t="s">
        <v>89</v>
      </c>
      <c r="F128" s="93" t="s">
        <v>78</v>
      </c>
      <c r="G128" s="93"/>
      <c r="H128" s="93"/>
      <c r="I128" s="93"/>
      <c r="J128" s="142">
        <f t="shared" si="17"/>
        <v>0.2</v>
      </c>
      <c r="K128" s="142">
        <f t="shared" si="17"/>
        <v>0.2</v>
      </c>
      <c r="L128" s="142">
        <f t="shared" si="17"/>
        <v>0.2</v>
      </c>
    </row>
    <row r="129" spans="1:12" ht="32.4" customHeight="1" x14ac:dyDescent="0.25">
      <c r="A129" s="113" t="s">
        <v>56</v>
      </c>
      <c r="B129" s="93" t="s">
        <v>84</v>
      </c>
      <c r="C129" s="93" t="s">
        <v>8</v>
      </c>
      <c r="D129" s="93" t="s">
        <v>57</v>
      </c>
      <c r="E129" s="133" t="s">
        <v>89</v>
      </c>
      <c r="F129" s="93" t="s">
        <v>78</v>
      </c>
      <c r="G129" s="93" t="s">
        <v>57</v>
      </c>
      <c r="H129" s="93"/>
      <c r="I129" s="93"/>
      <c r="J129" s="142">
        <f t="shared" si="17"/>
        <v>0.2</v>
      </c>
      <c r="K129" s="142">
        <f t="shared" si="17"/>
        <v>0.2</v>
      </c>
      <c r="L129" s="142">
        <f t="shared" si="17"/>
        <v>0.2</v>
      </c>
    </row>
    <row r="130" spans="1:12" ht="32.4" customHeight="1" x14ac:dyDescent="0.25">
      <c r="A130" s="113" t="s">
        <v>68</v>
      </c>
      <c r="B130" s="93" t="s">
        <v>84</v>
      </c>
      <c r="C130" s="93" t="s">
        <v>8</v>
      </c>
      <c r="D130" s="93" t="s">
        <v>57</v>
      </c>
      <c r="E130" s="133" t="s">
        <v>89</v>
      </c>
      <c r="F130" s="93" t="s">
        <v>78</v>
      </c>
      <c r="G130" s="93" t="s">
        <v>57</v>
      </c>
      <c r="H130" s="93" t="s">
        <v>69</v>
      </c>
      <c r="I130" s="93"/>
      <c r="J130" s="142">
        <f t="shared" si="17"/>
        <v>0.2</v>
      </c>
      <c r="K130" s="142">
        <f t="shared" si="17"/>
        <v>0.2</v>
      </c>
      <c r="L130" s="142">
        <f t="shared" si="17"/>
        <v>0.2</v>
      </c>
    </row>
    <row r="131" spans="1:12" ht="32.4" customHeight="1" x14ac:dyDescent="0.25">
      <c r="A131" s="113" t="s">
        <v>150</v>
      </c>
      <c r="B131" s="93" t="s">
        <v>84</v>
      </c>
      <c r="C131" s="93" t="s">
        <v>8</v>
      </c>
      <c r="D131" s="93" t="s">
        <v>57</v>
      </c>
      <c r="E131" s="133" t="s">
        <v>89</v>
      </c>
      <c r="F131" s="93" t="s">
        <v>78</v>
      </c>
      <c r="G131" s="93" t="s">
        <v>57</v>
      </c>
      <c r="H131" s="93" t="s">
        <v>69</v>
      </c>
      <c r="I131" s="114" t="s">
        <v>55</v>
      </c>
      <c r="J131" s="142">
        <v>0.2</v>
      </c>
      <c r="K131" s="142">
        <v>0.2</v>
      </c>
      <c r="L131" s="142">
        <v>0.2</v>
      </c>
    </row>
    <row r="132" spans="1:12" ht="15" customHeight="1" x14ac:dyDescent="0.25">
      <c r="A132" s="9"/>
      <c r="B132" s="7"/>
      <c r="C132" s="7"/>
      <c r="D132" s="7"/>
      <c r="E132" s="7"/>
      <c r="F132" s="7"/>
      <c r="G132" s="7"/>
      <c r="H132" s="7"/>
      <c r="I132" s="11"/>
      <c r="J132" s="10"/>
      <c r="K132" s="10"/>
      <c r="L132" s="10"/>
    </row>
    <row r="133" spans="1:12" x14ac:dyDescent="0.25">
      <c r="A133" s="7"/>
      <c r="B133" s="7"/>
      <c r="C133" s="7"/>
      <c r="D133" s="7"/>
      <c r="E133" s="7"/>
      <c r="F133" s="7"/>
      <c r="G133" s="11"/>
      <c r="H133" s="11"/>
      <c r="I133" s="11"/>
      <c r="J133" s="10"/>
      <c r="K133" s="10"/>
      <c r="L133" s="10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D97:D108 B97:B108 B115:B125 D115:D125">
    <cfRule type="expression" dxfId="5" priority="3" stopIfTrue="1">
      <formula>#REF!=""</formula>
    </cfRule>
    <cfRule type="expression" dxfId="4" priority="4" stopIfTrue="1">
      <formula>AND(#REF!="",#REF!&lt;&gt;"")</formula>
    </cfRule>
  </conditionalFormatting>
  <conditionalFormatting sqref="D109:D114 B109:B114">
    <cfRule type="expression" dxfId="3" priority="1" stopIfTrue="1">
      <formula>#REF!=""</formula>
    </cfRule>
    <cfRule type="expression" dxfId="2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tabSelected="1" view="pageBreakPreview" topLeftCell="A19" zoomScale="90" zoomScaleNormal="100" zoomScaleSheetLayoutView="90" workbookViewId="0">
      <selection activeCell="C24" sqref="C21:C24"/>
    </sheetView>
  </sheetViews>
  <sheetFormatPr defaultRowHeight="13.2" x14ac:dyDescent="0.25"/>
  <cols>
    <col min="1" max="1" width="37.109375" style="33" customWidth="1"/>
    <col min="2" max="2" width="70.44140625" style="33" customWidth="1"/>
    <col min="3" max="3" width="18.6640625" style="33" bestFit="1" customWidth="1"/>
    <col min="4" max="4" width="19.33203125" style="33" customWidth="1"/>
    <col min="5" max="5" width="18" style="33" customWidth="1"/>
    <col min="6" max="6" width="24" style="33" customWidth="1"/>
    <col min="7" max="7" width="17.33203125" style="33" customWidth="1"/>
    <col min="8" max="8" width="17.44140625" style="33" customWidth="1"/>
    <col min="9" max="9" width="17" style="33" bestFit="1" customWidth="1"/>
    <col min="10" max="256" width="9.33203125" style="33"/>
    <col min="257" max="257" width="37.109375" style="33" customWidth="1"/>
    <col min="258" max="258" width="70.44140625" style="33" customWidth="1"/>
    <col min="259" max="259" width="18.6640625" style="33" bestFit="1" customWidth="1"/>
    <col min="260" max="260" width="20.44140625" style="33" customWidth="1"/>
    <col min="261" max="261" width="18" style="33" customWidth="1"/>
    <col min="262" max="262" width="24" style="33" customWidth="1"/>
    <col min="263" max="263" width="17.33203125" style="33" customWidth="1"/>
    <col min="264" max="264" width="17.44140625" style="33" customWidth="1"/>
    <col min="265" max="265" width="17" style="33" bestFit="1" customWidth="1"/>
    <col min="266" max="512" width="9.33203125" style="33"/>
    <col min="513" max="513" width="37.109375" style="33" customWidth="1"/>
    <col min="514" max="514" width="70.44140625" style="33" customWidth="1"/>
    <col min="515" max="515" width="18.6640625" style="33" bestFit="1" customWidth="1"/>
    <col min="516" max="516" width="20.44140625" style="33" customWidth="1"/>
    <col min="517" max="517" width="18" style="33" customWidth="1"/>
    <col min="518" max="518" width="24" style="33" customWidth="1"/>
    <col min="519" max="519" width="17.33203125" style="33" customWidth="1"/>
    <col min="520" max="520" width="17.44140625" style="33" customWidth="1"/>
    <col min="521" max="521" width="17" style="33" bestFit="1" customWidth="1"/>
    <col min="522" max="768" width="9.33203125" style="33"/>
    <col min="769" max="769" width="37.109375" style="33" customWidth="1"/>
    <col min="770" max="770" width="70.44140625" style="33" customWidth="1"/>
    <col min="771" max="771" width="18.6640625" style="33" bestFit="1" customWidth="1"/>
    <col min="772" max="772" width="20.44140625" style="33" customWidth="1"/>
    <col min="773" max="773" width="18" style="33" customWidth="1"/>
    <col min="774" max="774" width="24" style="33" customWidth="1"/>
    <col min="775" max="775" width="17.33203125" style="33" customWidth="1"/>
    <col min="776" max="776" width="17.44140625" style="33" customWidth="1"/>
    <col min="777" max="777" width="17" style="33" bestFit="1" customWidth="1"/>
    <col min="778" max="1024" width="9.33203125" style="33"/>
    <col min="1025" max="1025" width="37.109375" style="33" customWidth="1"/>
    <col min="1026" max="1026" width="70.44140625" style="33" customWidth="1"/>
    <col min="1027" max="1027" width="18.6640625" style="33" bestFit="1" customWidth="1"/>
    <col min="1028" max="1028" width="20.44140625" style="33" customWidth="1"/>
    <col min="1029" max="1029" width="18" style="33" customWidth="1"/>
    <col min="1030" max="1030" width="24" style="33" customWidth="1"/>
    <col min="1031" max="1031" width="17.33203125" style="33" customWidth="1"/>
    <col min="1032" max="1032" width="17.44140625" style="33" customWidth="1"/>
    <col min="1033" max="1033" width="17" style="33" bestFit="1" customWidth="1"/>
    <col min="1034" max="1280" width="9.33203125" style="33"/>
    <col min="1281" max="1281" width="37.109375" style="33" customWidth="1"/>
    <col min="1282" max="1282" width="70.44140625" style="33" customWidth="1"/>
    <col min="1283" max="1283" width="18.6640625" style="33" bestFit="1" customWidth="1"/>
    <col min="1284" max="1284" width="20.44140625" style="33" customWidth="1"/>
    <col min="1285" max="1285" width="18" style="33" customWidth="1"/>
    <col min="1286" max="1286" width="24" style="33" customWidth="1"/>
    <col min="1287" max="1287" width="17.33203125" style="33" customWidth="1"/>
    <col min="1288" max="1288" width="17.44140625" style="33" customWidth="1"/>
    <col min="1289" max="1289" width="17" style="33" bestFit="1" customWidth="1"/>
    <col min="1290" max="1536" width="9.33203125" style="33"/>
    <col min="1537" max="1537" width="37.109375" style="33" customWidth="1"/>
    <col min="1538" max="1538" width="70.44140625" style="33" customWidth="1"/>
    <col min="1539" max="1539" width="18.6640625" style="33" bestFit="1" customWidth="1"/>
    <col min="1540" max="1540" width="20.44140625" style="33" customWidth="1"/>
    <col min="1541" max="1541" width="18" style="33" customWidth="1"/>
    <col min="1542" max="1542" width="24" style="33" customWidth="1"/>
    <col min="1543" max="1543" width="17.33203125" style="33" customWidth="1"/>
    <col min="1544" max="1544" width="17.44140625" style="33" customWidth="1"/>
    <col min="1545" max="1545" width="17" style="33" bestFit="1" customWidth="1"/>
    <col min="1546" max="1792" width="9.33203125" style="33"/>
    <col min="1793" max="1793" width="37.109375" style="33" customWidth="1"/>
    <col min="1794" max="1794" width="70.44140625" style="33" customWidth="1"/>
    <col min="1795" max="1795" width="18.6640625" style="33" bestFit="1" customWidth="1"/>
    <col min="1796" max="1796" width="20.44140625" style="33" customWidth="1"/>
    <col min="1797" max="1797" width="18" style="33" customWidth="1"/>
    <col min="1798" max="1798" width="24" style="33" customWidth="1"/>
    <col min="1799" max="1799" width="17.33203125" style="33" customWidth="1"/>
    <col min="1800" max="1800" width="17.44140625" style="33" customWidth="1"/>
    <col min="1801" max="1801" width="17" style="33" bestFit="1" customWidth="1"/>
    <col min="1802" max="2048" width="9.33203125" style="33"/>
    <col min="2049" max="2049" width="37.109375" style="33" customWidth="1"/>
    <col min="2050" max="2050" width="70.44140625" style="33" customWidth="1"/>
    <col min="2051" max="2051" width="18.6640625" style="33" bestFit="1" customWidth="1"/>
    <col min="2052" max="2052" width="20.44140625" style="33" customWidth="1"/>
    <col min="2053" max="2053" width="18" style="33" customWidth="1"/>
    <col min="2054" max="2054" width="24" style="33" customWidth="1"/>
    <col min="2055" max="2055" width="17.33203125" style="33" customWidth="1"/>
    <col min="2056" max="2056" width="17.44140625" style="33" customWidth="1"/>
    <col min="2057" max="2057" width="17" style="33" bestFit="1" customWidth="1"/>
    <col min="2058" max="2304" width="9.33203125" style="33"/>
    <col min="2305" max="2305" width="37.109375" style="33" customWidth="1"/>
    <col min="2306" max="2306" width="70.44140625" style="33" customWidth="1"/>
    <col min="2307" max="2307" width="18.6640625" style="33" bestFit="1" customWidth="1"/>
    <col min="2308" max="2308" width="20.44140625" style="33" customWidth="1"/>
    <col min="2309" max="2309" width="18" style="33" customWidth="1"/>
    <col min="2310" max="2310" width="24" style="33" customWidth="1"/>
    <col min="2311" max="2311" width="17.33203125" style="33" customWidth="1"/>
    <col min="2312" max="2312" width="17.44140625" style="33" customWidth="1"/>
    <col min="2313" max="2313" width="17" style="33" bestFit="1" customWidth="1"/>
    <col min="2314" max="2560" width="9.33203125" style="33"/>
    <col min="2561" max="2561" width="37.109375" style="33" customWidth="1"/>
    <col min="2562" max="2562" width="70.44140625" style="33" customWidth="1"/>
    <col min="2563" max="2563" width="18.6640625" style="33" bestFit="1" customWidth="1"/>
    <col min="2564" max="2564" width="20.44140625" style="33" customWidth="1"/>
    <col min="2565" max="2565" width="18" style="33" customWidth="1"/>
    <col min="2566" max="2566" width="24" style="33" customWidth="1"/>
    <col min="2567" max="2567" width="17.33203125" style="33" customWidth="1"/>
    <col min="2568" max="2568" width="17.44140625" style="33" customWidth="1"/>
    <col min="2569" max="2569" width="17" style="33" bestFit="1" customWidth="1"/>
    <col min="2570" max="2816" width="9.33203125" style="33"/>
    <col min="2817" max="2817" width="37.109375" style="33" customWidth="1"/>
    <col min="2818" max="2818" width="70.44140625" style="33" customWidth="1"/>
    <col min="2819" max="2819" width="18.6640625" style="33" bestFit="1" customWidth="1"/>
    <col min="2820" max="2820" width="20.44140625" style="33" customWidth="1"/>
    <col min="2821" max="2821" width="18" style="33" customWidth="1"/>
    <col min="2822" max="2822" width="24" style="33" customWidth="1"/>
    <col min="2823" max="2823" width="17.33203125" style="33" customWidth="1"/>
    <col min="2824" max="2824" width="17.44140625" style="33" customWidth="1"/>
    <col min="2825" max="2825" width="17" style="33" bestFit="1" customWidth="1"/>
    <col min="2826" max="3072" width="9.33203125" style="33"/>
    <col min="3073" max="3073" width="37.109375" style="33" customWidth="1"/>
    <col min="3074" max="3074" width="70.44140625" style="33" customWidth="1"/>
    <col min="3075" max="3075" width="18.6640625" style="33" bestFit="1" customWidth="1"/>
    <col min="3076" max="3076" width="20.44140625" style="33" customWidth="1"/>
    <col min="3077" max="3077" width="18" style="33" customWidth="1"/>
    <col min="3078" max="3078" width="24" style="33" customWidth="1"/>
    <col min="3079" max="3079" width="17.33203125" style="33" customWidth="1"/>
    <col min="3080" max="3080" width="17.44140625" style="33" customWidth="1"/>
    <col min="3081" max="3081" width="17" style="33" bestFit="1" customWidth="1"/>
    <col min="3082" max="3328" width="9.33203125" style="33"/>
    <col min="3329" max="3329" width="37.109375" style="33" customWidth="1"/>
    <col min="3330" max="3330" width="70.44140625" style="33" customWidth="1"/>
    <col min="3331" max="3331" width="18.6640625" style="33" bestFit="1" customWidth="1"/>
    <col min="3332" max="3332" width="20.44140625" style="33" customWidth="1"/>
    <col min="3333" max="3333" width="18" style="33" customWidth="1"/>
    <col min="3334" max="3334" width="24" style="33" customWidth="1"/>
    <col min="3335" max="3335" width="17.33203125" style="33" customWidth="1"/>
    <col min="3336" max="3336" width="17.44140625" style="33" customWidth="1"/>
    <col min="3337" max="3337" width="17" style="33" bestFit="1" customWidth="1"/>
    <col min="3338" max="3584" width="9.33203125" style="33"/>
    <col min="3585" max="3585" width="37.109375" style="33" customWidth="1"/>
    <col min="3586" max="3586" width="70.44140625" style="33" customWidth="1"/>
    <col min="3587" max="3587" width="18.6640625" style="33" bestFit="1" customWidth="1"/>
    <col min="3588" max="3588" width="20.44140625" style="33" customWidth="1"/>
    <col min="3589" max="3589" width="18" style="33" customWidth="1"/>
    <col min="3590" max="3590" width="24" style="33" customWidth="1"/>
    <col min="3591" max="3591" width="17.33203125" style="33" customWidth="1"/>
    <col min="3592" max="3592" width="17.44140625" style="33" customWidth="1"/>
    <col min="3593" max="3593" width="17" style="33" bestFit="1" customWidth="1"/>
    <col min="3594" max="3840" width="9.33203125" style="33"/>
    <col min="3841" max="3841" width="37.109375" style="33" customWidth="1"/>
    <col min="3842" max="3842" width="70.44140625" style="33" customWidth="1"/>
    <col min="3843" max="3843" width="18.6640625" style="33" bestFit="1" customWidth="1"/>
    <col min="3844" max="3844" width="20.44140625" style="33" customWidth="1"/>
    <col min="3845" max="3845" width="18" style="33" customWidth="1"/>
    <col min="3846" max="3846" width="24" style="33" customWidth="1"/>
    <col min="3847" max="3847" width="17.33203125" style="33" customWidth="1"/>
    <col min="3848" max="3848" width="17.44140625" style="33" customWidth="1"/>
    <col min="3849" max="3849" width="17" style="33" bestFit="1" customWidth="1"/>
    <col min="3850" max="4096" width="9.33203125" style="33"/>
    <col min="4097" max="4097" width="37.109375" style="33" customWidth="1"/>
    <col min="4098" max="4098" width="70.44140625" style="33" customWidth="1"/>
    <col min="4099" max="4099" width="18.6640625" style="33" bestFit="1" customWidth="1"/>
    <col min="4100" max="4100" width="20.44140625" style="33" customWidth="1"/>
    <col min="4101" max="4101" width="18" style="33" customWidth="1"/>
    <col min="4102" max="4102" width="24" style="33" customWidth="1"/>
    <col min="4103" max="4103" width="17.33203125" style="33" customWidth="1"/>
    <col min="4104" max="4104" width="17.44140625" style="33" customWidth="1"/>
    <col min="4105" max="4105" width="17" style="33" bestFit="1" customWidth="1"/>
    <col min="4106" max="4352" width="9.33203125" style="33"/>
    <col min="4353" max="4353" width="37.109375" style="33" customWidth="1"/>
    <col min="4354" max="4354" width="70.44140625" style="33" customWidth="1"/>
    <col min="4355" max="4355" width="18.6640625" style="33" bestFit="1" customWidth="1"/>
    <col min="4356" max="4356" width="20.44140625" style="33" customWidth="1"/>
    <col min="4357" max="4357" width="18" style="33" customWidth="1"/>
    <col min="4358" max="4358" width="24" style="33" customWidth="1"/>
    <col min="4359" max="4359" width="17.33203125" style="33" customWidth="1"/>
    <col min="4360" max="4360" width="17.44140625" style="33" customWidth="1"/>
    <col min="4361" max="4361" width="17" style="33" bestFit="1" customWidth="1"/>
    <col min="4362" max="4608" width="9.33203125" style="33"/>
    <col min="4609" max="4609" width="37.109375" style="33" customWidth="1"/>
    <col min="4610" max="4610" width="70.44140625" style="33" customWidth="1"/>
    <col min="4611" max="4611" width="18.6640625" style="33" bestFit="1" customWidth="1"/>
    <col min="4612" max="4612" width="20.44140625" style="33" customWidth="1"/>
    <col min="4613" max="4613" width="18" style="33" customWidth="1"/>
    <col min="4614" max="4614" width="24" style="33" customWidth="1"/>
    <col min="4615" max="4615" width="17.33203125" style="33" customWidth="1"/>
    <col min="4616" max="4616" width="17.44140625" style="33" customWidth="1"/>
    <col min="4617" max="4617" width="17" style="33" bestFit="1" customWidth="1"/>
    <col min="4618" max="4864" width="9.33203125" style="33"/>
    <col min="4865" max="4865" width="37.109375" style="33" customWidth="1"/>
    <col min="4866" max="4866" width="70.44140625" style="33" customWidth="1"/>
    <col min="4867" max="4867" width="18.6640625" style="33" bestFit="1" customWidth="1"/>
    <col min="4868" max="4868" width="20.44140625" style="33" customWidth="1"/>
    <col min="4869" max="4869" width="18" style="33" customWidth="1"/>
    <col min="4870" max="4870" width="24" style="33" customWidth="1"/>
    <col min="4871" max="4871" width="17.33203125" style="33" customWidth="1"/>
    <col min="4872" max="4872" width="17.44140625" style="33" customWidth="1"/>
    <col min="4873" max="4873" width="17" style="33" bestFit="1" customWidth="1"/>
    <col min="4874" max="5120" width="9.33203125" style="33"/>
    <col min="5121" max="5121" width="37.109375" style="33" customWidth="1"/>
    <col min="5122" max="5122" width="70.44140625" style="33" customWidth="1"/>
    <col min="5123" max="5123" width="18.6640625" style="33" bestFit="1" customWidth="1"/>
    <col min="5124" max="5124" width="20.44140625" style="33" customWidth="1"/>
    <col min="5125" max="5125" width="18" style="33" customWidth="1"/>
    <col min="5126" max="5126" width="24" style="33" customWidth="1"/>
    <col min="5127" max="5127" width="17.33203125" style="33" customWidth="1"/>
    <col min="5128" max="5128" width="17.44140625" style="33" customWidth="1"/>
    <col min="5129" max="5129" width="17" style="33" bestFit="1" customWidth="1"/>
    <col min="5130" max="5376" width="9.33203125" style="33"/>
    <col min="5377" max="5377" width="37.109375" style="33" customWidth="1"/>
    <col min="5378" max="5378" width="70.44140625" style="33" customWidth="1"/>
    <col min="5379" max="5379" width="18.6640625" style="33" bestFit="1" customWidth="1"/>
    <col min="5380" max="5380" width="20.44140625" style="33" customWidth="1"/>
    <col min="5381" max="5381" width="18" style="33" customWidth="1"/>
    <col min="5382" max="5382" width="24" style="33" customWidth="1"/>
    <col min="5383" max="5383" width="17.33203125" style="33" customWidth="1"/>
    <col min="5384" max="5384" width="17.44140625" style="33" customWidth="1"/>
    <col min="5385" max="5385" width="17" style="33" bestFit="1" customWidth="1"/>
    <col min="5386" max="5632" width="9.33203125" style="33"/>
    <col min="5633" max="5633" width="37.109375" style="33" customWidth="1"/>
    <col min="5634" max="5634" width="70.44140625" style="33" customWidth="1"/>
    <col min="5635" max="5635" width="18.6640625" style="33" bestFit="1" customWidth="1"/>
    <col min="5636" max="5636" width="20.44140625" style="33" customWidth="1"/>
    <col min="5637" max="5637" width="18" style="33" customWidth="1"/>
    <col min="5638" max="5638" width="24" style="33" customWidth="1"/>
    <col min="5639" max="5639" width="17.33203125" style="33" customWidth="1"/>
    <col min="5640" max="5640" width="17.44140625" style="33" customWidth="1"/>
    <col min="5641" max="5641" width="17" style="33" bestFit="1" customWidth="1"/>
    <col min="5642" max="5888" width="9.33203125" style="33"/>
    <col min="5889" max="5889" width="37.109375" style="33" customWidth="1"/>
    <col min="5890" max="5890" width="70.44140625" style="33" customWidth="1"/>
    <col min="5891" max="5891" width="18.6640625" style="33" bestFit="1" customWidth="1"/>
    <col min="5892" max="5892" width="20.44140625" style="33" customWidth="1"/>
    <col min="5893" max="5893" width="18" style="33" customWidth="1"/>
    <col min="5894" max="5894" width="24" style="33" customWidth="1"/>
    <col min="5895" max="5895" width="17.33203125" style="33" customWidth="1"/>
    <col min="5896" max="5896" width="17.44140625" style="33" customWidth="1"/>
    <col min="5897" max="5897" width="17" style="33" bestFit="1" customWidth="1"/>
    <col min="5898" max="6144" width="9.33203125" style="33"/>
    <col min="6145" max="6145" width="37.109375" style="33" customWidth="1"/>
    <col min="6146" max="6146" width="70.44140625" style="33" customWidth="1"/>
    <col min="6147" max="6147" width="18.6640625" style="33" bestFit="1" customWidth="1"/>
    <col min="6148" max="6148" width="20.44140625" style="33" customWidth="1"/>
    <col min="6149" max="6149" width="18" style="33" customWidth="1"/>
    <col min="6150" max="6150" width="24" style="33" customWidth="1"/>
    <col min="6151" max="6151" width="17.33203125" style="33" customWidth="1"/>
    <col min="6152" max="6152" width="17.44140625" style="33" customWidth="1"/>
    <col min="6153" max="6153" width="17" style="33" bestFit="1" customWidth="1"/>
    <col min="6154" max="6400" width="9.33203125" style="33"/>
    <col min="6401" max="6401" width="37.109375" style="33" customWidth="1"/>
    <col min="6402" max="6402" width="70.44140625" style="33" customWidth="1"/>
    <col min="6403" max="6403" width="18.6640625" style="33" bestFit="1" customWidth="1"/>
    <col min="6404" max="6404" width="20.44140625" style="33" customWidth="1"/>
    <col min="6405" max="6405" width="18" style="33" customWidth="1"/>
    <col min="6406" max="6406" width="24" style="33" customWidth="1"/>
    <col min="6407" max="6407" width="17.33203125" style="33" customWidth="1"/>
    <col min="6408" max="6408" width="17.44140625" style="33" customWidth="1"/>
    <col min="6409" max="6409" width="17" style="33" bestFit="1" customWidth="1"/>
    <col min="6410" max="6656" width="9.33203125" style="33"/>
    <col min="6657" max="6657" width="37.109375" style="33" customWidth="1"/>
    <col min="6658" max="6658" width="70.44140625" style="33" customWidth="1"/>
    <col min="6659" max="6659" width="18.6640625" style="33" bestFit="1" customWidth="1"/>
    <col min="6660" max="6660" width="20.44140625" style="33" customWidth="1"/>
    <col min="6661" max="6661" width="18" style="33" customWidth="1"/>
    <col min="6662" max="6662" width="24" style="33" customWidth="1"/>
    <col min="6663" max="6663" width="17.33203125" style="33" customWidth="1"/>
    <col min="6664" max="6664" width="17.44140625" style="33" customWidth="1"/>
    <col min="6665" max="6665" width="17" style="33" bestFit="1" customWidth="1"/>
    <col min="6666" max="6912" width="9.33203125" style="33"/>
    <col min="6913" max="6913" width="37.109375" style="33" customWidth="1"/>
    <col min="6914" max="6914" width="70.44140625" style="33" customWidth="1"/>
    <col min="6915" max="6915" width="18.6640625" style="33" bestFit="1" customWidth="1"/>
    <col min="6916" max="6916" width="20.44140625" style="33" customWidth="1"/>
    <col min="6917" max="6917" width="18" style="33" customWidth="1"/>
    <col min="6918" max="6918" width="24" style="33" customWidth="1"/>
    <col min="6919" max="6919" width="17.33203125" style="33" customWidth="1"/>
    <col min="6920" max="6920" width="17.44140625" style="33" customWidth="1"/>
    <col min="6921" max="6921" width="17" style="33" bestFit="1" customWidth="1"/>
    <col min="6922" max="7168" width="9.33203125" style="33"/>
    <col min="7169" max="7169" width="37.109375" style="33" customWidth="1"/>
    <col min="7170" max="7170" width="70.44140625" style="33" customWidth="1"/>
    <col min="7171" max="7171" width="18.6640625" style="33" bestFit="1" customWidth="1"/>
    <col min="7172" max="7172" width="20.44140625" style="33" customWidth="1"/>
    <col min="7173" max="7173" width="18" style="33" customWidth="1"/>
    <col min="7174" max="7174" width="24" style="33" customWidth="1"/>
    <col min="7175" max="7175" width="17.33203125" style="33" customWidth="1"/>
    <col min="7176" max="7176" width="17.44140625" style="33" customWidth="1"/>
    <col min="7177" max="7177" width="17" style="33" bestFit="1" customWidth="1"/>
    <col min="7178" max="7424" width="9.33203125" style="33"/>
    <col min="7425" max="7425" width="37.109375" style="33" customWidth="1"/>
    <col min="7426" max="7426" width="70.44140625" style="33" customWidth="1"/>
    <col min="7427" max="7427" width="18.6640625" style="33" bestFit="1" customWidth="1"/>
    <col min="7428" max="7428" width="20.44140625" style="33" customWidth="1"/>
    <col min="7429" max="7429" width="18" style="33" customWidth="1"/>
    <col min="7430" max="7430" width="24" style="33" customWidth="1"/>
    <col min="7431" max="7431" width="17.33203125" style="33" customWidth="1"/>
    <col min="7432" max="7432" width="17.44140625" style="33" customWidth="1"/>
    <col min="7433" max="7433" width="17" style="33" bestFit="1" customWidth="1"/>
    <col min="7434" max="7680" width="9.33203125" style="33"/>
    <col min="7681" max="7681" width="37.109375" style="33" customWidth="1"/>
    <col min="7682" max="7682" width="70.44140625" style="33" customWidth="1"/>
    <col min="7683" max="7683" width="18.6640625" style="33" bestFit="1" customWidth="1"/>
    <col min="7684" max="7684" width="20.44140625" style="33" customWidth="1"/>
    <col min="7685" max="7685" width="18" style="33" customWidth="1"/>
    <col min="7686" max="7686" width="24" style="33" customWidth="1"/>
    <col min="7687" max="7687" width="17.33203125" style="33" customWidth="1"/>
    <col min="7688" max="7688" width="17.44140625" style="33" customWidth="1"/>
    <col min="7689" max="7689" width="17" style="33" bestFit="1" customWidth="1"/>
    <col min="7690" max="7936" width="9.33203125" style="33"/>
    <col min="7937" max="7937" width="37.109375" style="33" customWidth="1"/>
    <col min="7938" max="7938" width="70.44140625" style="33" customWidth="1"/>
    <col min="7939" max="7939" width="18.6640625" style="33" bestFit="1" customWidth="1"/>
    <col min="7940" max="7940" width="20.44140625" style="33" customWidth="1"/>
    <col min="7941" max="7941" width="18" style="33" customWidth="1"/>
    <col min="7942" max="7942" width="24" style="33" customWidth="1"/>
    <col min="7943" max="7943" width="17.33203125" style="33" customWidth="1"/>
    <col min="7944" max="7944" width="17.44140625" style="33" customWidth="1"/>
    <col min="7945" max="7945" width="17" style="33" bestFit="1" customWidth="1"/>
    <col min="7946" max="8192" width="9.33203125" style="33"/>
    <col min="8193" max="8193" width="37.109375" style="33" customWidth="1"/>
    <col min="8194" max="8194" width="70.44140625" style="33" customWidth="1"/>
    <col min="8195" max="8195" width="18.6640625" style="33" bestFit="1" customWidth="1"/>
    <col min="8196" max="8196" width="20.44140625" style="33" customWidth="1"/>
    <col min="8197" max="8197" width="18" style="33" customWidth="1"/>
    <col min="8198" max="8198" width="24" style="33" customWidth="1"/>
    <col min="8199" max="8199" width="17.33203125" style="33" customWidth="1"/>
    <col min="8200" max="8200" width="17.44140625" style="33" customWidth="1"/>
    <col min="8201" max="8201" width="17" style="33" bestFit="1" customWidth="1"/>
    <col min="8202" max="8448" width="9.33203125" style="33"/>
    <col min="8449" max="8449" width="37.109375" style="33" customWidth="1"/>
    <col min="8450" max="8450" width="70.44140625" style="33" customWidth="1"/>
    <col min="8451" max="8451" width="18.6640625" style="33" bestFit="1" customWidth="1"/>
    <col min="8452" max="8452" width="20.44140625" style="33" customWidth="1"/>
    <col min="8453" max="8453" width="18" style="33" customWidth="1"/>
    <col min="8454" max="8454" width="24" style="33" customWidth="1"/>
    <col min="8455" max="8455" width="17.33203125" style="33" customWidth="1"/>
    <col min="8456" max="8456" width="17.44140625" style="33" customWidth="1"/>
    <col min="8457" max="8457" width="17" style="33" bestFit="1" customWidth="1"/>
    <col min="8458" max="8704" width="9.33203125" style="33"/>
    <col min="8705" max="8705" width="37.109375" style="33" customWidth="1"/>
    <col min="8706" max="8706" width="70.44140625" style="33" customWidth="1"/>
    <col min="8707" max="8707" width="18.6640625" style="33" bestFit="1" customWidth="1"/>
    <col min="8708" max="8708" width="20.44140625" style="33" customWidth="1"/>
    <col min="8709" max="8709" width="18" style="33" customWidth="1"/>
    <col min="8710" max="8710" width="24" style="33" customWidth="1"/>
    <col min="8711" max="8711" width="17.33203125" style="33" customWidth="1"/>
    <col min="8712" max="8712" width="17.44140625" style="33" customWidth="1"/>
    <col min="8713" max="8713" width="17" style="33" bestFit="1" customWidth="1"/>
    <col min="8714" max="8960" width="9.33203125" style="33"/>
    <col min="8961" max="8961" width="37.109375" style="33" customWidth="1"/>
    <col min="8962" max="8962" width="70.44140625" style="33" customWidth="1"/>
    <col min="8963" max="8963" width="18.6640625" style="33" bestFit="1" customWidth="1"/>
    <col min="8964" max="8964" width="20.44140625" style="33" customWidth="1"/>
    <col min="8965" max="8965" width="18" style="33" customWidth="1"/>
    <col min="8966" max="8966" width="24" style="33" customWidth="1"/>
    <col min="8967" max="8967" width="17.33203125" style="33" customWidth="1"/>
    <col min="8968" max="8968" width="17.44140625" style="33" customWidth="1"/>
    <col min="8969" max="8969" width="17" style="33" bestFit="1" customWidth="1"/>
    <col min="8970" max="9216" width="9.33203125" style="33"/>
    <col min="9217" max="9217" width="37.109375" style="33" customWidth="1"/>
    <col min="9218" max="9218" width="70.44140625" style="33" customWidth="1"/>
    <col min="9219" max="9219" width="18.6640625" style="33" bestFit="1" customWidth="1"/>
    <col min="9220" max="9220" width="20.44140625" style="33" customWidth="1"/>
    <col min="9221" max="9221" width="18" style="33" customWidth="1"/>
    <col min="9222" max="9222" width="24" style="33" customWidth="1"/>
    <col min="9223" max="9223" width="17.33203125" style="33" customWidth="1"/>
    <col min="9224" max="9224" width="17.44140625" style="33" customWidth="1"/>
    <col min="9225" max="9225" width="17" style="33" bestFit="1" customWidth="1"/>
    <col min="9226" max="9472" width="9.33203125" style="33"/>
    <col min="9473" max="9473" width="37.109375" style="33" customWidth="1"/>
    <col min="9474" max="9474" width="70.44140625" style="33" customWidth="1"/>
    <col min="9475" max="9475" width="18.6640625" style="33" bestFit="1" customWidth="1"/>
    <col min="9476" max="9476" width="20.44140625" style="33" customWidth="1"/>
    <col min="9477" max="9477" width="18" style="33" customWidth="1"/>
    <col min="9478" max="9478" width="24" style="33" customWidth="1"/>
    <col min="9479" max="9479" width="17.33203125" style="33" customWidth="1"/>
    <col min="9480" max="9480" width="17.44140625" style="33" customWidth="1"/>
    <col min="9481" max="9481" width="17" style="33" bestFit="1" customWidth="1"/>
    <col min="9482" max="9728" width="9.33203125" style="33"/>
    <col min="9729" max="9729" width="37.109375" style="33" customWidth="1"/>
    <col min="9730" max="9730" width="70.44140625" style="33" customWidth="1"/>
    <col min="9731" max="9731" width="18.6640625" style="33" bestFit="1" customWidth="1"/>
    <col min="9732" max="9732" width="20.44140625" style="33" customWidth="1"/>
    <col min="9733" max="9733" width="18" style="33" customWidth="1"/>
    <col min="9734" max="9734" width="24" style="33" customWidth="1"/>
    <col min="9735" max="9735" width="17.33203125" style="33" customWidth="1"/>
    <col min="9736" max="9736" width="17.44140625" style="33" customWidth="1"/>
    <col min="9737" max="9737" width="17" style="33" bestFit="1" customWidth="1"/>
    <col min="9738" max="9984" width="9.33203125" style="33"/>
    <col min="9985" max="9985" width="37.109375" style="33" customWidth="1"/>
    <col min="9986" max="9986" width="70.44140625" style="33" customWidth="1"/>
    <col min="9987" max="9987" width="18.6640625" style="33" bestFit="1" customWidth="1"/>
    <col min="9988" max="9988" width="20.44140625" style="33" customWidth="1"/>
    <col min="9989" max="9989" width="18" style="33" customWidth="1"/>
    <col min="9990" max="9990" width="24" style="33" customWidth="1"/>
    <col min="9991" max="9991" width="17.33203125" style="33" customWidth="1"/>
    <col min="9992" max="9992" width="17.44140625" style="33" customWidth="1"/>
    <col min="9993" max="9993" width="17" style="33" bestFit="1" customWidth="1"/>
    <col min="9994" max="10240" width="9.33203125" style="33"/>
    <col min="10241" max="10241" width="37.109375" style="33" customWidth="1"/>
    <col min="10242" max="10242" width="70.44140625" style="33" customWidth="1"/>
    <col min="10243" max="10243" width="18.6640625" style="33" bestFit="1" customWidth="1"/>
    <col min="10244" max="10244" width="20.44140625" style="33" customWidth="1"/>
    <col min="10245" max="10245" width="18" style="33" customWidth="1"/>
    <col min="10246" max="10246" width="24" style="33" customWidth="1"/>
    <col min="10247" max="10247" width="17.33203125" style="33" customWidth="1"/>
    <col min="10248" max="10248" width="17.44140625" style="33" customWidth="1"/>
    <col min="10249" max="10249" width="17" style="33" bestFit="1" customWidth="1"/>
    <col min="10250" max="10496" width="9.33203125" style="33"/>
    <col min="10497" max="10497" width="37.109375" style="33" customWidth="1"/>
    <col min="10498" max="10498" width="70.44140625" style="33" customWidth="1"/>
    <col min="10499" max="10499" width="18.6640625" style="33" bestFit="1" customWidth="1"/>
    <col min="10500" max="10500" width="20.44140625" style="33" customWidth="1"/>
    <col min="10501" max="10501" width="18" style="33" customWidth="1"/>
    <col min="10502" max="10502" width="24" style="33" customWidth="1"/>
    <col min="10503" max="10503" width="17.33203125" style="33" customWidth="1"/>
    <col min="10504" max="10504" width="17.44140625" style="33" customWidth="1"/>
    <col min="10505" max="10505" width="17" style="33" bestFit="1" customWidth="1"/>
    <col min="10506" max="10752" width="9.33203125" style="33"/>
    <col min="10753" max="10753" width="37.109375" style="33" customWidth="1"/>
    <col min="10754" max="10754" width="70.44140625" style="33" customWidth="1"/>
    <col min="10755" max="10755" width="18.6640625" style="33" bestFit="1" customWidth="1"/>
    <col min="10756" max="10756" width="20.44140625" style="33" customWidth="1"/>
    <col min="10757" max="10757" width="18" style="33" customWidth="1"/>
    <col min="10758" max="10758" width="24" style="33" customWidth="1"/>
    <col min="10759" max="10759" width="17.33203125" style="33" customWidth="1"/>
    <col min="10760" max="10760" width="17.44140625" style="33" customWidth="1"/>
    <col min="10761" max="10761" width="17" style="33" bestFit="1" customWidth="1"/>
    <col min="10762" max="11008" width="9.33203125" style="33"/>
    <col min="11009" max="11009" width="37.109375" style="33" customWidth="1"/>
    <col min="11010" max="11010" width="70.44140625" style="33" customWidth="1"/>
    <col min="11011" max="11011" width="18.6640625" style="33" bestFit="1" customWidth="1"/>
    <col min="11012" max="11012" width="20.44140625" style="33" customWidth="1"/>
    <col min="11013" max="11013" width="18" style="33" customWidth="1"/>
    <col min="11014" max="11014" width="24" style="33" customWidth="1"/>
    <col min="11015" max="11015" width="17.33203125" style="33" customWidth="1"/>
    <col min="11016" max="11016" width="17.44140625" style="33" customWidth="1"/>
    <col min="11017" max="11017" width="17" style="33" bestFit="1" customWidth="1"/>
    <col min="11018" max="11264" width="9.33203125" style="33"/>
    <col min="11265" max="11265" width="37.109375" style="33" customWidth="1"/>
    <col min="11266" max="11266" width="70.44140625" style="33" customWidth="1"/>
    <col min="11267" max="11267" width="18.6640625" style="33" bestFit="1" customWidth="1"/>
    <col min="11268" max="11268" width="20.44140625" style="33" customWidth="1"/>
    <col min="11269" max="11269" width="18" style="33" customWidth="1"/>
    <col min="11270" max="11270" width="24" style="33" customWidth="1"/>
    <col min="11271" max="11271" width="17.33203125" style="33" customWidth="1"/>
    <col min="11272" max="11272" width="17.44140625" style="33" customWidth="1"/>
    <col min="11273" max="11273" width="17" style="33" bestFit="1" customWidth="1"/>
    <col min="11274" max="11520" width="9.33203125" style="33"/>
    <col min="11521" max="11521" width="37.109375" style="33" customWidth="1"/>
    <col min="11522" max="11522" width="70.44140625" style="33" customWidth="1"/>
    <col min="11523" max="11523" width="18.6640625" style="33" bestFit="1" customWidth="1"/>
    <col min="11524" max="11524" width="20.44140625" style="33" customWidth="1"/>
    <col min="11525" max="11525" width="18" style="33" customWidth="1"/>
    <col min="11526" max="11526" width="24" style="33" customWidth="1"/>
    <col min="11527" max="11527" width="17.33203125" style="33" customWidth="1"/>
    <col min="11528" max="11528" width="17.44140625" style="33" customWidth="1"/>
    <col min="11529" max="11529" width="17" style="33" bestFit="1" customWidth="1"/>
    <col min="11530" max="11776" width="9.33203125" style="33"/>
    <col min="11777" max="11777" width="37.109375" style="33" customWidth="1"/>
    <col min="11778" max="11778" width="70.44140625" style="33" customWidth="1"/>
    <col min="11779" max="11779" width="18.6640625" style="33" bestFit="1" customWidth="1"/>
    <col min="11780" max="11780" width="20.44140625" style="33" customWidth="1"/>
    <col min="11781" max="11781" width="18" style="33" customWidth="1"/>
    <col min="11782" max="11782" width="24" style="33" customWidth="1"/>
    <col min="11783" max="11783" width="17.33203125" style="33" customWidth="1"/>
    <col min="11784" max="11784" width="17.44140625" style="33" customWidth="1"/>
    <col min="11785" max="11785" width="17" style="33" bestFit="1" customWidth="1"/>
    <col min="11786" max="12032" width="9.33203125" style="33"/>
    <col min="12033" max="12033" width="37.109375" style="33" customWidth="1"/>
    <col min="12034" max="12034" width="70.44140625" style="33" customWidth="1"/>
    <col min="12035" max="12035" width="18.6640625" style="33" bestFit="1" customWidth="1"/>
    <col min="12036" max="12036" width="20.44140625" style="33" customWidth="1"/>
    <col min="12037" max="12037" width="18" style="33" customWidth="1"/>
    <col min="12038" max="12038" width="24" style="33" customWidth="1"/>
    <col min="12039" max="12039" width="17.33203125" style="33" customWidth="1"/>
    <col min="12040" max="12040" width="17.44140625" style="33" customWidth="1"/>
    <col min="12041" max="12041" width="17" style="33" bestFit="1" customWidth="1"/>
    <col min="12042" max="12288" width="9.33203125" style="33"/>
    <col min="12289" max="12289" width="37.109375" style="33" customWidth="1"/>
    <col min="12290" max="12290" width="70.44140625" style="33" customWidth="1"/>
    <col min="12291" max="12291" width="18.6640625" style="33" bestFit="1" customWidth="1"/>
    <col min="12292" max="12292" width="20.44140625" style="33" customWidth="1"/>
    <col min="12293" max="12293" width="18" style="33" customWidth="1"/>
    <col min="12294" max="12294" width="24" style="33" customWidth="1"/>
    <col min="12295" max="12295" width="17.33203125" style="33" customWidth="1"/>
    <col min="12296" max="12296" width="17.44140625" style="33" customWidth="1"/>
    <col min="12297" max="12297" width="17" style="33" bestFit="1" customWidth="1"/>
    <col min="12298" max="12544" width="9.33203125" style="33"/>
    <col min="12545" max="12545" width="37.109375" style="33" customWidth="1"/>
    <col min="12546" max="12546" width="70.44140625" style="33" customWidth="1"/>
    <col min="12547" max="12547" width="18.6640625" style="33" bestFit="1" customWidth="1"/>
    <col min="12548" max="12548" width="20.44140625" style="33" customWidth="1"/>
    <col min="12549" max="12549" width="18" style="33" customWidth="1"/>
    <col min="12550" max="12550" width="24" style="33" customWidth="1"/>
    <col min="12551" max="12551" width="17.33203125" style="33" customWidth="1"/>
    <col min="12552" max="12552" width="17.44140625" style="33" customWidth="1"/>
    <col min="12553" max="12553" width="17" style="33" bestFit="1" customWidth="1"/>
    <col min="12554" max="12800" width="9.33203125" style="33"/>
    <col min="12801" max="12801" width="37.109375" style="33" customWidth="1"/>
    <col min="12802" max="12802" width="70.44140625" style="33" customWidth="1"/>
    <col min="12803" max="12803" width="18.6640625" style="33" bestFit="1" customWidth="1"/>
    <col min="12804" max="12804" width="20.44140625" style="33" customWidth="1"/>
    <col min="12805" max="12805" width="18" style="33" customWidth="1"/>
    <col min="12806" max="12806" width="24" style="33" customWidth="1"/>
    <col min="12807" max="12807" width="17.33203125" style="33" customWidth="1"/>
    <col min="12808" max="12808" width="17.44140625" style="33" customWidth="1"/>
    <col min="12809" max="12809" width="17" style="33" bestFit="1" customWidth="1"/>
    <col min="12810" max="13056" width="9.33203125" style="33"/>
    <col min="13057" max="13057" width="37.109375" style="33" customWidth="1"/>
    <col min="13058" max="13058" width="70.44140625" style="33" customWidth="1"/>
    <col min="13059" max="13059" width="18.6640625" style="33" bestFit="1" customWidth="1"/>
    <col min="13060" max="13060" width="20.44140625" style="33" customWidth="1"/>
    <col min="13061" max="13061" width="18" style="33" customWidth="1"/>
    <col min="13062" max="13062" width="24" style="33" customWidth="1"/>
    <col min="13063" max="13063" width="17.33203125" style="33" customWidth="1"/>
    <col min="13064" max="13064" width="17.44140625" style="33" customWidth="1"/>
    <col min="13065" max="13065" width="17" style="33" bestFit="1" customWidth="1"/>
    <col min="13066" max="13312" width="9.33203125" style="33"/>
    <col min="13313" max="13313" width="37.109375" style="33" customWidth="1"/>
    <col min="13314" max="13314" width="70.44140625" style="33" customWidth="1"/>
    <col min="13315" max="13315" width="18.6640625" style="33" bestFit="1" customWidth="1"/>
    <col min="13316" max="13316" width="20.44140625" style="33" customWidth="1"/>
    <col min="13317" max="13317" width="18" style="33" customWidth="1"/>
    <col min="13318" max="13318" width="24" style="33" customWidth="1"/>
    <col min="13319" max="13319" width="17.33203125" style="33" customWidth="1"/>
    <col min="13320" max="13320" width="17.44140625" style="33" customWidth="1"/>
    <col min="13321" max="13321" width="17" style="33" bestFit="1" customWidth="1"/>
    <col min="13322" max="13568" width="9.33203125" style="33"/>
    <col min="13569" max="13569" width="37.109375" style="33" customWidth="1"/>
    <col min="13570" max="13570" width="70.44140625" style="33" customWidth="1"/>
    <col min="13571" max="13571" width="18.6640625" style="33" bestFit="1" customWidth="1"/>
    <col min="13572" max="13572" width="20.44140625" style="33" customWidth="1"/>
    <col min="13573" max="13573" width="18" style="33" customWidth="1"/>
    <col min="13574" max="13574" width="24" style="33" customWidth="1"/>
    <col min="13575" max="13575" width="17.33203125" style="33" customWidth="1"/>
    <col min="13576" max="13576" width="17.44140625" style="33" customWidth="1"/>
    <col min="13577" max="13577" width="17" style="33" bestFit="1" customWidth="1"/>
    <col min="13578" max="13824" width="9.33203125" style="33"/>
    <col min="13825" max="13825" width="37.109375" style="33" customWidth="1"/>
    <col min="13826" max="13826" width="70.44140625" style="33" customWidth="1"/>
    <col min="13827" max="13827" width="18.6640625" style="33" bestFit="1" customWidth="1"/>
    <col min="13828" max="13828" width="20.44140625" style="33" customWidth="1"/>
    <col min="13829" max="13829" width="18" style="33" customWidth="1"/>
    <col min="13830" max="13830" width="24" style="33" customWidth="1"/>
    <col min="13831" max="13831" width="17.33203125" style="33" customWidth="1"/>
    <col min="13832" max="13832" width="17.44140625" style="33" customWidth="1"/>
    <col min="13833" max="13833" width="17" style="33" bestFit="1" customWidth="1"/>
    <col min="13834" max="14080" width="9.33203125" style="33"/>
    <col min="14081" max="14081" width="37.109375" style="33" customWidth="1"/>
    <col min="14082" max="14082" width="70.44140625" style="33" customWidth="1"/>
    <col min="14083" max="14083" width="18.6640625" style="33" bestFit="1" customWidth="1"/>
    <col min="14084" max="14084" width="20.44140625" style="33" customWidth="1"/>
    <col min="14085" max="14085" width="18" style="33" customWidth="1"/>
    <col min="14086" max="14086" width="24" style="33" customWidth="1"/>
    <col min="14087" max="14087" width="17.33203125" style="33" customWidth="1"/>
    <col min="14088" max="14088" width="17.44140625" style="33" customWidth="1"/>
    <col min="14089" max="14089" width="17" style="33" bestFit="1" customWidth="1"/>
    <col min="14090" max="14336" width="9.33203125" style="33"/>
    <col min="14337" max="14337" width="37.109375" style="33" customWidth="1"/>
    <col min="14338" max="14338" width="70.44140625" style="33" customWidth="1"/>
    <col min="14339" max="14339" width="18.6640625" style="33" bestFit="1" customWidth="1"/>
    <col min="14340" max="14340" width="20.44140625" style="33" customWidth="1"/>
    <col min="14341" max="14341" width="18" style="33" customWidth="1"/>
    <col min="14342" max="14342" width="24" style="33" customWidth="1"/>
    <col min="14343" max="14343" width="17.33203125" style="33" customWidth="1"/>
    <col min="14344" max="14344" width="17.44140625" style="33" customWidth="1"/>
    <col min="14345" max="14345" width="17" style="33" bestFit="1" customWidth="1"/>
    <col min="14346" max="14592" width="9.33203125" style="33"/>
    <col min="14593" max="14593" width="37.109375" style="33" customWidth="1"/>
    <col min="14594" max="14594" width="70.44140625" style="33" customWidth="1"/>
    <col min="14595" max="14595" width="18.6640625" style="33" bestFit="1" customWidth="1"/>
    <col min="14596" max="14596" width="20.44140625" style="33" customWidth="1"/>
    <col min="14597" max="14597" width="18" style="33" customWidth="1"/>
    <col min="14598" max="14598" width="24" style="33" customWidth="1"/>
    <col min="14599" max="14599" width="17.33203125" style="33" customWidth="1"/>
    <col min="14600" max="14600" width="17.44140625" style="33" customWidth="1"/>
    <col min="14601" max="14601" width="17" style="33" bestFit="1" customWidth="1"/>
    <col min="14602" max="14848" width="9.33203125" style="33"/>
    <col min="14849" max="14849" width="37.109375" style="33" customWidth="1"/>
    <col min="14850" max="14850" width="70.44140625" style="33" customWidth="1"/>
    <col min="14851" max="14851" width="18.6640625" style="33" bestFit="1" customWidth="1"/>
    <col min="14852" max="14852" width="20.44140625" style="33" customWidth="1"/>
    <col min="14853" max="14853" width="18" style="33" customWidth="1"/>
    <col min="14854" max="14854" width="24" style="33" customWidth="1"/>
    <col min="14855" max="14855" width="17.33203125" style="33" customWidth="1"/>
    <col min="14856" max="14856" width="17.44140625" style="33" customWidth="1"/>
    <col min="14857" max="14857" width="17" style="33" bestFit="1" customWidth="1"/>
    <col min="14858" max="15104" width="9.33203125" style="33"/>
    <col min="15105" max="15105" width="37.109375" style="33" customWidth="1"/>
    <col min="15106" max="15106" width="70.44140625" style="33" customWidth="1"/>
    <col min="15107" max="15107" width="18.6640625" style="33" bestFit="1" customWidth="1"/>
    <col min="15108" max="15108" width="20.44140625" style="33" customWidth="1"/>
    <col min="15109" max="15109" width="18" style="33" customWidth="1"/>
    <col min="15110" max="15110" width="24" style="33" customWidth="1"/>
    <col min="15111" max="15111" width="17.33203125" style="33" customWidth="1"/>
    <col min="15112" max="15112" width="17.44140625" style="33" customWidth="1"/>
    <col min="15113" max="15113" width="17" style="33" bestFit="1" customWidth="1"/>
    <col min="15114" max="15360" width="9.33203125" style="33"/>
    <col min="15361" max="15361" width="37.109375" style="33" customWidth="1"/>
    <col min="15362" max="15362" width="70.44140625" style="33" customWidth="1"/>
    <col min="15363" max="15363" width="18.6640625" style="33" bestFit="1" customWidth="1"/>
    <col min="15364" max="15364" width="20.44140625" style="33" customWidth="1"/>
    <col min="15365" max="15365" width="18" style="33" customWidth="1"/>
    <col min="15366" max="15366" width="24" style="33" customWidth="1"/>
    <col min="15367" max="15367" width="17.33203125" style="33" customWidth="1"/>
    <col min="15368" max="15368" width="17.44140625" style="33" customWidth="1"/>
    <col min="15369" max="15369" width="17" style="33" bestFit="1" customWidth="1"/>
    <col min="15370" max="15616" width="9.33203125" style="33"/>
    <col min="15617" max="15617" width="37.109375" style="33" customWidth="1"/>
    <col min="15618" max="15618" width="70.44140625" style="33" customWidth="1"/>
    <col min="15619" max="15619" width="18.6640625" style="33" bestFit="1" customWidth="1"/>
    <col min="15620" max="15620" width="20.44140625" style="33" customWidth="1"/>
    <col min="15621" max="15621" width="18" style="33" customWidth="1"/>
    <col min="15622" max="15622" width="24" style="33" customWidth="1"/>
    <col min="15623" max="15623" width="17.33203125" style="33" customWidth="1"/>
    <col min="15624" max="15624" width="17.44140625" style="33" customWidth="1"/>
    <col min="15625" max="15625" width="17" style="33" bestFit="1" customWidth="1"/>
    <col min="15626" max="15872" width="9.33203125" style="33"/>
    <col min="15873" max="15873" width="37.109375" style="33" customWidth="1"/>
    <col min="15874" max="15874" width="70.44140625" style="33" customWidth="1"/>
    <col min="15875" max="15875" width="18.6640625" style="33" bestFit="1" customWidth="1"/>
    <col min="15876" max="15876" width="20.44140625" style="33" customWidth="1"/>
    <col min="15877" max="15877" width="18" style="33" customWidth="1"/>
    <col min="15878" max="15878" width="24" style="33" customWidth="1"/>
    <col min="15879" max="15879" width="17.33203125" style="33" customWidth="1"/>
    <col min="15880" max="15880" width="17.44140625" style="33" customWidth="1"/>
    <col min="15881" max="15881" width="17" style="33" bestFit="1" customWidth="1"/>
    <col min="15882" max="16128" width="9.33203125" style="33"/>
    <col min="16129" max="16129" width="37.109375" style="33" customWidth="1"/>
    <col min="16130" max="16130" width="70.44140625" style="33" customWidth="1"/>
    <col min="16131" max="16131" width="18.6640625" style="33" bestFit="1" customWidth="1"/>
    <col min="16132" max="16132" width="20.44140625" style="33" customWidth="1"/>
    <col min="16133" max="16133" width="18" style="33" customWidth="1"/>
    <col min="16134" max="16134" width="24" style="33" customWidth="1"/>
    <col min="16135" max="16135" width="17.33203125" style="33" customWidth="1"/>
    <col min="16136" max="16136" width="17.44140625" style="33" customWidth="1"/>
    <col min="16137" max="16137" width="17" style="33" bestFit="1" customWidth="1"/>
    <col min="16138" max="16384" width="9.33203125" style="33"/>
  </cols>
  <sheetData>
    <row r="1" spans="1:9" ht="15.6" x14ac:dyDescent="0.3">
      <c r="B1" s="34"/>
      <c r="C1" s="107" t="s">
        <v>207</v>
      </c>
      <c r="D1" s="108"/>
      <c r="E1" s="108"/>
      <c r="F1" s="35"/>
    </row>
    <row r="2" spans="1:9" ht="15.6" x14ac:dyDescent="0.3">
      <c r="A2" s="36"/>
      <c r="B2" s="37"/>
      <c r="C2" s="108"/>
      <c r="D2" s="108"/>
      <c r="E2" s="108"/>
      <c r="F2" s="35"/>
    </row>
    <row r="3" spans="1:9" ht="15.75" customHeight="1" x14ac:dyDescent="0.25">
      <c r="B3" s="37"/>
      <c r="C3" s="108"/>
      <c r="D3" s="108"/>
      <c r="E3" s="108"/>
      <c r="F3" s="35"/>
    </row>
    <row r="4" spans="1:9" ht="15.6" x14ac:dyDescent="0.3">
      <c r="B4" s="36"/>
      <c r="C4" s="108"/>
      <c r="D4" s="108"/>
      <c r="E4" s="108"/>
      <c r="F4" s="35"/>
    </row>
    <row r="5" spans="1:9" ht="75" customHeight="1" x14ac:dyDescent="0.3">
      <c r="B5" s="36"/>
      <c r="C5" s="108"/>
      <c r="D5" s="108"/>
      <c r="E5" s="108"/>
      <c r="F5" s="35"/>
    </row>
    <row r="6" spans="1:9" ht="12.75" customHeight="1" x14ac:dyDescent="0.25">
      <c r="A6" s="38"/>
      <c r="B6" s="39"/>
      <c r="C6" s="39"/>
      <c r="D6" s="39"/>
      <c r="E6" s="39"/>
      <c r="F6" s="35"/>
    </row>
    <row r="7" spans="1:9" ht="58.5" customHeight="1" x14ac:dyDescent="0.25">
      <c r="A7" s="112" t="s">
        <v>208</v>
      </c>
      <c r="B7" s="112"/>
      <c r="C7" s="112"/>
      <c r="D7" s="112"/>
      <c r="E7" s="112"/>
      <c r="F7" s="35"/>
    </row>
    <row r="8" spans="1:9" x14ac:dyDescent="0.25">
      <c r="A8" s="40"/>
      <c r="B8" s="35"/>
      <c r="C8" s="35"/>
      <c r="D8" s="35"/>
      <c r="E8" s="35"/>
      <c r="F8" s="41"/>
    </row>
    <row r="9" spans="1:9" ht="36.75" customHeight="1" x14ac:dyDescent="0.3">
      <c r="A9" s="109" t="s">
        <v>23</v>
      </c>
      <c r="B9" s="110" t="s">
        <v>24</v>
      </c>
      <c r="C9" s="109" t="s">
        <v>25</v>
      </c>
      <c r="D9" s="109"/>
      <c r="E9" s="109"/>
      <c r="F9" s="42"/>
      <c r="H9" s="43"/>
      <c r="I9" s="44"/>
    </row>
    <row r="10" spans="1:9" ht="36" customHeight="1" x14ac:dyDescent="0.25">
      <c r="A10" s="109"/>
      <c r="B10" s="110"/>
      <c r="C10" s="45" t="s">
        <v>51</v>
      </c>
      <c r="D10" s="45" t="s">
        <v>52</v>
      </c>
      <c r="E10" s="45" t="s">
        <v>198</v>
      </c>
      <c r="F10" s="46"/>
      <c r="H10" s="44"/>
      <c r="I10" s="44"/>
    </row>
    <row r="11" spans="1:9" ht="15.6" x14ac:dyDescent="0.3">
      <c r="A11" s="47" t="s">
        <v>8</v>
      </c>
      <c r="B11" s="48" t="s">
        <v>9</v>
      </c>
      <c r="C11" s="48" t="s">
        <v>10</v>
      </c>
      <c r="D11" s="48" t="s">
        <v>11</v>
      </c>
      <c r="E11" s="49">
        <v>5</v>
      </c>
      <c r="F11" s="46"/>
      <c r="H11" s="44"/>
      <c r="I11" s="44"/>
    </row>
    <row r="12" spans="1:9" ht="76.5" customHeight="1" x14ac:dyDescent="0.3">
      <c r="A12" s="75" t="s">
        <v>151</v>
      </c>
      <c r="B12" s="73" t="s">
        <v>152</v>
      </c>
      <c r="C12" s="76">
        <f>C16+C29</f>
        <v>0</v>
      </c>
      <c r="D12" s="76">
        <f>D16+D29</f>
        <v>0</v>
      </c>
      <c r="E12" s="76">
        <f>E16+E29</f>
        <v>0</v>
      </c>
      <c r="F12" s="50"/>
      <c r="G12" s="50"/>
      <c r="H12" s="50"/>
    </row>
    <row r="13" spans="1:9" s="51" customFormat="1" ht="76.5" customHeight="1" x14ac:dyDescent="0.3">
      <c r="A13" s="75" t="s">
        <v>153</v>
      </c>
      <c r="B13" s="73" t="s">
        <v>154</v>
      </c>
      <c r="C13" s="76">
        <v>0</v>
      </c>
      <c r="D13" s="77">
        <v>0</v>
      </c>
      <c r="E13" s="77">
        <v>0</v>
      </c>
    </row>
    <row r="14" spans="1:9" s="51" customFormat="1" ht="76.5" customHeight="1" x14ac:dyDescent="0.3">
      <c r="A14" s="75" t="s">
        <v>155</v>
      </c>
      <c r="B14" s="73" t="s">
        <v>156</v>
      </c>
      <c r="C14" s="76">
        <v>0</v>
      </c>
      <c r="D14" s="77">
        <v>0</v>
      </c>
      <c r="E14" s="77">
        <v>0</v>
      </c>
      <c r="F14" s="52"/>
    </row>
    <row r="15" spans="1:9" s="51" customFormat="1" ht="76.5" customHeight="1" x14ac:dyDescent="0.3">
      <c r="A15" s="75" t="s">
        <v>157</v>
      </c>
      <c r="B15" s="73" t="s">
        <v>158</v>
      </c>
      <c r="C15" s="76">
        <v>0</v>
      </c>
      <c r="D15" s="77">
        <v>0</v>
      </c>
      <c r="E15" s="77">
        <v>0</v>
      </c>
      <c r="F15" s="52"/>
    </row>
    <row r="16" spans="1:9" s="51" customFormat="1" ht="76.5" customHeight="1" x14ac:dyDescent="0.3">
      <c r="A16" s="75" t="s">
        <v>159</v>
      </c>
      <c r="B16" s="73" t="s">
        <v>160</v>
      </c>
      <c r="C16" s="76">
        <v>0</v>
      </c>
      <c r="D16" s="77">
        <v>0</v>
      </c>
      <c r="E16" s="77">
        <v>0</v>
      </c>
    </row>
    <row r="17" spans="1:9" s="51" customFormat="1" ht="76.5" customHeight="1" x14ac:dyDescent="0.3">
      <c r="A17" s="75" t="s">
        <v>161</v>
      </c>
      <c r="B17" s="73" t="s">
        <v>162</v>
      </c>
      <c r="C17" s="76">
        <v>0</v>
      </c>
      <c r="D17" s="77">
        <v>0</v>
      </c>
      <c r="E17" s="77">
        <v>0</v>
      </c>
    </row>
    <row r="18" spans="1:9" s="51" customFormat="1" ht="76.5" customHeight="1" x14ac:dyDescent="0.3">
      <c r="A18" s="75" t="s">
        <v>163</v>
      </c>
      <c r="B18" s="73" t="s">
        <v>164</v>
      </c>
      <c r="C18" s="76">
        <v>0</v>
      </c>
      <c r="D18" s="77">
        <v>0</v>
      </c>
      <c r="E18" s="77">
        <v>0</v>
      </c>
      <c r="F18" s="53"/>
    </row>
    <row r="19" spans="1:9" s="51" customFormat="1" ht="76.5" customHeight="1" x14ac:dyDescent="0.3">
      <c r="A19" s="75" t="s">
        <v>165</v>
      </c>
      <c r="B19" s="73" t="s">
        <v>166</v>
      </c>
      <c r="C19" s="76">
        <v>0</v>
      </c>
      <c r="D19" s="77">
        <v>0</v>
      </c>
      <c r="E19" s="77">
        <v>0</v>
      </c>
      <c r="F19" s="52"/>
    </row>
    <row r="20" spans="1:9" s="51" customFormat="1" ht="76.5" customHeight="1" x14ac:dyDescent="0.3">
      <c r="A20" s="75" t="s">
        <v>167</v>
      </c>
      <c r="B20" s="73" t="s">
        <v>168</v>
      </c>
      <c r="C20" s="76">
        <f>C25+C21</f>
        <v>0</v>
      </c>
      <c r="D20" s="76">
        <f>D25+D21</f>
        <v>0</v>
      </c>
      <c r="E20" s="76">
        <f>E25+E21</f>
        <v>0</v>
      </c>
      <c r="F20" s="53"/>
    </row>
    <row r="21" spans="1:9" s="51" customFormat="1" ht="76.5" customHeight="1" x14ac:dyDescent="0.3">
      <c r="A21" s="75" t="s">
        <v>169</v>
      </c>
      <c r="B21" s="73" t="s">
        <v>170</v>
      </c>
      <c r="C21" s="76">
        <v>-2241.3000000000002</v>
      </c>
      <c r="D21" s="77">
        <v>-1166.7</v>
      </c>
      <c r="E21" s="77">
        <v>-1173.0999999999999</v>
      </c>
      <c r="F21" s="53"/>
    </row>
    <row r="22" spans="1:9" s="51" customFormat="1" ht="76.5" customHeight="1" x14ac:dyDescent="0.3">
      <c r="A22" s="75" t="s">
        <v>171</v>
      </c>
      <c r="B22" s="73" t="s">
        <v>170</v>
      </c>
      <c r="C22" s="76">
        <v>-2241.3000000000002</v>
      </c>
      <c r="D22" s="77">
        <v>-1166.7</v>
      </c>
      <c r="E22" s="77">
        <v>-1173.0999999999999</v>
      </c>
      <c r="F22" s="54"/>
      <c r="G22" s="55"/>
    </row>
    <row r="23" spans="1:9" ht="76.5" customHeight="1" x14ac:dyDescent="0.3">
      <c r="A23" s="75" t="s">
        <v>172</v>
      </c>
      <c r="B23" s="73" t="s">
        <v>173</v>
      </c>
      <c r="C23" s="76">
        <v>-2241.3000000000002</v>
      </c>
      <c r="D23" s="77">
        <v>-1166.7</v>
      </c>
      <c r="E23" s="77">
        <v>-1173.0999999999999</v>
      </c>
      <c r="F23" s="111"/>
      <c r="G23" s="111"/>
      <c r="H23" s="56"/>
      <c r="I23" s="57"/>
    </row>
    <row r="24" spans="1:9" ht="76.5" customHeight="1" x14ac:dyDescent="0.3">
      <c r="A24" s="75" t="s">
        <v>174</v>
      </c>
      <c r="B24" s="73" t="s">
        <v>175</v>
      </c>
      <c r="C24" s="76">
        <v>-2241.3000000000002</v>
      </c>
      <c r="D24" s="77">
        <v>-1166.7</v>
      </c>
      <c r="E24" s="77">
        <v>-1173.0999999999999</v>
      </c>
      <c r="F24" s="58"/>
      <c r="G24" s="58"/>
      <c r="H24" s="56"/>
      <c r="I24" s="57"/>
    </row>
    <row r="25" spans="1:9" ht="76.5" customHeight="1" x14ac:dyDescent="0.3">
      <c r="A25" s="75" t="s">
        <v>176</v>
      </c>
      <c r="B25" s="73" t="s">
        <v>177</v>
      </c>
      <c r="C25" s="76">
        <v>2241.3000000000002</v>
      </c>
      <c r="D25" s="77">
        <v>1166.7</v>
      </c>
      <c r="E25" s="77">
        <v>1173.0999999999999</v>
      </c>
      <c r="F25" s="58"/>
      <c r="G25" s="58"/>
      <c r="H25" s="56"/>
      <c r="I25" s="57"/>
    </row>
    <row r="26" spans="1:9" ht="76.5" customHeight="1" x14ac:dyDescent="0.3">
      <c r="A26" s="75" t="s">
        <v>178</v>
      </c>
      <c r="B26" s="73" t="s">
        <v>179</v>
      </c>
      <c r="C26" s="76">
        <v>2241.3000000000002</v>
      </c>
      <c r="D26" s="77">
        <v>1166.7</v>
      </c>
      <c r="E26" s="77">
        <v>1173.0999999999999</v>
      </c>
      <c r="F26" s="58"/>
      <c r="G26" s="58"/>
      <c r="H26" s="56"/>
      <c r="I26" s="57"/>
    </row>
    <row r="27" spans="1:9" ht="76.5" customHeight="1" x14ac:dyDescent="0.3">
      <c r="A27" s="75" t="s">
        <v>180</v>
      </c>
      <c r="B27" s="73" t="s">
        <v>181</v>
      </c>
      <c r="C27" s="76">
        <v>2241.3000000000002</v>
      </c>
      <c r="D27" s="77">
        <v>1166.7</v>
      </c>
      <c r="E27" s="77">
        <v>1173.0999999999999</v>
      </c>
      <c r="F27" s="58"/>
      <c r="G27" s="58"/>
      <c r="H27" s="56"/>
      <c r="I27" s="57"/>
    </row>
    <row r="28" spans="1:9" ht="76.5" customHeight="1" x14ac:dyDescent="0.3">
      <c r="A28" s="75" t="s">
        <v>182</v>
      </c>
      <c r="B28" s="73" t="s">
        <v>183</v>
      </c>
      <c r="C28" s="76">
        <v>2241.3000000000002</v>
      </c>
      <c r="D28" s="77">
        <v>1166.7</v>
      </c>
      <c r="E28" s="77">
        <v>1173.0999999999999</v>
      </c>
      <c r="F28" s="58"/>
      <c r="G28" s="58"/>
      <c r="H28" s="56"/>
      <c r="I28" s="57"/>
    </row>
    <row r="29" spans="1:9" ht="76.5" customHeight="1" x14ac:dyDescent="0.3">
      <c r="A29" s="78" t="s">
        <v>184</v>
      </c>
      <c r="B29" s="74" t="s">
        <v>185</v>
      </c>
      <c r="C29" s="79">
        <v>0</v>
      </c>
      <c r="D29" s="80">
        <v>0</v>
      </c>
      <c r="E29" s="80">
        <v>0</v>
      </c>
      <c r="F29" s="58"/>
      <c r="G29" s="58"/>
      <c r="H29" s="56"/>
      <c r="I29" s="57"/>
    </row>
    <row r="30" spans="1:9" ht="76.5" customHeight="1" x14ac:dyDescent="0.3">
      <c r="A30" s="78" t="s">
        <v>186</v>
      </c>
      <c r="B30" s="74" t="s">
        <v>187</v>
      </c>
      <c r="C30" s="79">
        <v>0</v>
      </c>
      <c r="D30" s="80">
        <v>0</v>
      </c>
      <c r="E30" s="80">
        <v>0</v>
      </c>
    </row>
    <row r="31" spans="1:9" ht="76.5" customHeight="1" x14ac:dyDescent="0.3">
      <c r="A31" s="78" t="s">
        <v>188</v>
      </c>
      <c r="B31" s="74" t="s">
        <v>189</v>
      </c>
      <c r="C31" s="79">
        <v>0</v>
      </c>
      <c r="D31" s="80">
        <v>0</v>
      </c>
      <c r="E31" s="80">
        <v>0</v>
      </c>
      <c r="F31" s="60"/>
    </row>
    <row r="32" spans="1:9" ht="76.5" customHeight="1" x14ac:dyDescent="0.3">
      <c r="A32" s="81" t="s">
        <v>151</v>
      </c>
      <c r="B32" s="73" t="s">
        <v>190</v>
      </c>
      <c r="C32" s="82">
        <v>0</v>
      </c>
      <c r="D32" s="82">
        <v>0</v>
      </c>
      <c r="E32" s="82">
        <v>0</v>
      </c>
    </row>
    <row r="33" spans="2:5" x14ac:dyDescent="0.25">
      <c r="C33" s="59"/>
      <c r="D33" s="59"/>
      <c r="E33" s="59"/>
    </row>
    <row r="34" spans="2:5" x14ac:dyDescent="0.25">
      <c r="C34" s="59"/>
      <c r="D34" s="59"/>
      <c r="E34" s="59"/>
    </row>
    <row r="35" spans="2:5" x14ac:dyDescent="0.25">
      <c r="C35" s="59"/>
      <c r="D35" s="59"/>
      <c r="E35" s="59"/>
    </row>
    <row r="36" spans="2:5" x14ac:dyDescent="0.25">
      <c r="C36" s="59"/>
    </row>
    <row r="37" spans="2:5" x14ac:dyDescent="0.25">
      <c r="C37" s="59"/>
    </row>
    <row r="40" spans="2:5" x14ac:dyDescent="0.25">
      <c r="C40" s="59"/>
    </row>
    <row r="41" spans="2:5" x14ac:dyDescent="0.25">
      <c r="C41" s="59"/>
      <c r="D41" s="61"/>
    </row>
    <row r="42" spans="2:5" x14ac:dyDescent="0.25">
      <c r="B42" s="59"/>
      <c r="C42" s="59"/>
      <c r="D42" s="62"/>
    </row>
    <row r="43" spans="2:5" x14ac:dyDescent="0.25">
      <c r="C43" s="59"/>
      <c r="D43" s="61"/>
    </row>
    <row r="44" spans="2:5" x14ac:dyDescent="0.25">
      <c r="C44" s="59"/>
    </row>
    <row r="45" spans="2:5" x14ac:dyDescent="0.25">
      <c r="D45" s="59"/>
    </row>
    <row r="46" spans="2:5" x14ac:dyDescent="0.25">
      <c r="D46" s="59"/>
    </row>
    <row r="47" spans="2:5" x14ac:dyDescent="0.25">
      <c r="B47" s="60"/>
      <c r="D47" s="59"/>
    </row>
    <row r="48" spans="2:5" x14ac:dyDescent="0.25">
      <c r="C48" s="63"/>
      <c r="D48" s="64"/>
    </row>
    <row r="49" spans="3:4" x14ac:dyDescent="0.25">
      <c r="D49" s="59"/>
    </row>
    <row r="50" spans="3:4" x14ac:dyDescent="0.25">
      <c r="D50" s="59"/>
    </row>
    <row r="51" spans="3:4" x14ac:dyDescent="0.25">
      <c r="D51" s="59"/>
    </row>
    <row r="52" spans="3:4" x14ac:dyDescent="0.25">
      <c r="D52" s="59"/>
    </row>
    <row r="53" spans="3:4" x14ac:dyDescent="0.25">
      <c r="D53" s="59"/>
    </row>
    <row r="55" spans="3:4" x14ac:dyDescent="0.25">
      <c r="C55" s="59"/>
    </row>
    <row r="56" spans="3:4" x14ac:dyDescent="0.25">
      <c r="C56" s="59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2024-01-05T10:59:28Z</dcterms:modified>
</cp:coreProperties>
</file>